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defaultThemeVersion="124226"/>
  <xr:revisionPtr revIDLastSave="0" documentId="8_{D586FADB-FC97-4AF8-8BE9-2D3009E4A32A}" xr6:coauthVersionLast="47" xr6:coauthVersionMax="47" xr10:uidLastSave="{00000000-0000-0000-0000-000000000000}"/>
  <bookViews>
    <workbookView xWindow="2685" yWindow="1410" windowWidth="21600" windowHeight="11775" xr2:uid="{00000000-000D-0000-FFFF-FFFF00000000}"/>
  </bookViews>
  <sheets>
    <sheet name="CERS NH" sheetId="6" r:id="rId1"/>
    <sheet name="CERS HZ" sheetId="8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123Graph_A" localSheetId="1" hidden="1">[1]TRSNEWS!#REF!</definedName>
    <definedName name="__123Graph_A" hidden="1">[1]TRSNEWS!#REF!</definedName>
    <definedName name="__123Graph_B" localSheetId="1" hidden="1">[1]TRSNEWS!#REF!</definedName>
    <definedName name="__123Graph_B" hidden="1">[1]TRSNEWS!#REF!</definedName>
    <definedName name="__123Graph_X" localSheetId="1" hidden="1">[1]TRSNEWS!#REF!</definedName>
    <definedName name="__123Graph_X" hidden="1">[1]TRSNEWS!#REF!</definedName>
    <definedName name="_Fill" localSheetId="1" hidden="1">#REF!</definedName>
    <definedName name="_Fill" hidden="1">#REF!</definedName>
    <definedName name="_xlnm._FilterDatabase" localSheetId="1" hidden="1">'CERS HZ'!$A$12:$AH$12</definedName>
    <definedName name="_xlnm._FilterDatabase" localSheetId="0" hidden="1">'CERS NH'!$A$12:$AH$12</definedName>
    <definedName name="ActPay">[2]Main!$B$26</definedName>
    <definedName name="AdHocSwitch">[3]calculations!$D$1</definedName>
    <definedName name="ADPVB">[2]Main!$B$61</definedName>
    <definedName name="AL_LY">[4]DocVariables!$B$16</definedName>
    <definedName name="AL_TY">[4]DocVariables!$B$15</definedName>
    <definedName name="ARC_for_Pres" localSheetId="1">#REF!</definedName>
    <definedName name="ARC_for_Pres">#REF!</definedName>
    <definedName name="ARC_TY">[4]DocVariables!$B$19</definedName>
    <definedName name="AssetGroup">[5]Main!$B$13</definedName>
    <definedName name="AVA_LY">[4]DocVariables!$B$11</definedName>
    <definedName name="AVA_TY">[4]DocVariables!$B$10</definedName>
    <definedName name="AVALY">[6]DocVariable!$B$25</definedName>
    <definedName name="BenBen">[2]Main!$B$58</definedName>
    <definedName name="Client">[7]MergeFields!$A$8</definedName>
    <definedName name="ClientName">[5]Main!$B$8</definedName>
    <definedName name="ClientNumber">[5]Main!$B$9</definedName>
    <definedName name="ClientState">[5]Main!$B$10</definedName>
    <definedName name="COLA">[6]Main!$B$20</definedName>
    <definedName name="COLA_CappedAtCPI_YesOrNo">[5]Main!$B$34</definedName>
    <definedName name="COLA_NoneOrAutoOrAdhoc">[5]Main!$B$33</definedName>
    <definedName name="COLA_NONEorSorC">[5]Main!$B$31</definedName>
    <definedName name="COLA_Pct">[5]Main!$B$32</definedName>
    <definedName name="ContDelay">[6]DocVariable!$B$35</definedName>
    <definedName name="CostMethod">[5]Main!$B$14</definedName>
    <definedName name="CountsByDec">[7]LogDecrements!$B$8:$K$81</definedName>
    <definedName name="DisBen">[2]Main!$B$54</definedName>
    <definedName name="EEContRate">[6]Main!$B$13</definedName>
    <definedName name="EFWL_GARS" localSheetId="1">'[8]75 Exhibit3'!#REF!</definedName>
    <definedName name="EFWL_GARS">'[8]75 Exhibit3'!#REF!</definedName>
    <definedName name="EFWL_JSRS" localSheetId="1">'[8]75 Exhibit3'!#REF!</definedName>
    <definedName name="EFWL_JSRS">'[8]75 Exhibit3'!#REF!</definedName>
    <definedName name="EFWL_PORS" localSheetId="1">'[8]75 Exhibit3'!#REF!</definedName>
    <definedName name="EFWL_PORS">'[8]75 Exhibit3'!#REF!</definedName>
    <definedName name="EFWL_SCNG" localSheetId="1">'[8]75 Exhibit3'!#REF!</definedName>
    <definedName name="EFWL_SCNG">'[8]75 Exhibit3'!#REF!</definedName>
    <definedName name="EFWL_SCRS" localSheetId="1">'[8]75 Exhibit3'!#REF!</definedName>
    <definedName name="EFWL_SCRS">'[8]75 Exhibit3'!#REF!</definedName>
    <definedName name="EmployeeFund">[6]DocVariable!$B$52</definedName>
    <definedName name="ExciseTax">[9]FY19ADEC!$J$22</definedName>
    <definedName name="Exp_ActDecs">'[7]Active Qx T12 NoWTC'!$K$10:$U$72</definedName>
    <definedName name="Exp_OTLookup">'[7]Overtime (2)'!$B$9:$L$54</definedName>
    <definedName name="Exp_RetDisQx">'[7]Proposed 2012 Retire Qx'!$AD$10:$AI$101</definedName>
    <definedName name="Exp_RetSvcQx">'[7]Proposed 2012 Retire Qx'!$S$10:$X$101</definedName>
    <definedName name="Exp_SalLookup">'[7]Salary Scale'!$B$10:$F$55</definedName>
    <definedName name="Exp_WithLookup">'[7]Withdraw Qx'!$C$12:$H$36</definedName>
    <definedName name="FISCAL10Year">[7]MergeFields!$A$10</definedName>
    <definedName name="FISCAL2Year">[7]MergeFields!$A$9</definedName>
    <definedName name="FYE">'[8]Inflows Outflows'!$N$1</definedName>
    <definedName name="GainLossHistory" localSheetId="1">#REF!</definedName>
    <definedName name="GainLossHistory">#REF!</definedName>
    <definedName name="I">[6]Main!$B$9</definedName>
    <definedName name="ly">[6]Main!$H$3</definedName>
    <definedName name="maxsvc">'[7]Rate development'!$O$3</definedName>
    <definedName name="MVA_LY">[4]DocVariables!$B$13</definedName>
    <definedName name="MVA_TY">[4]DocVariables!$B$12</definedName>
    <definedName name="NCCreditORP">[6]DocVariable!$B$33</definedName>
    <definedName name="NCCreditRTW">[6]DocVariable!$B$32</definedName>
    <definedName name="ObsInfl">'[7]Rate development'!$H$59</definedName>
    <definedName name="ObsProd">'[7]Rate development'!$H$60</definedName>
    <definedName name="PayAmort">[6]DocVariable!$B$45</definedName>
    <definedName name="Payroll">[4]DocVariables!$B$18</definedName>
    <definedName name="PayrollGrowth">[6]DocVariable!$B$9</definedName>
    <definedName name="Plan">[4]DocVariables!$B$2</definedName>
    <definedName name="_xlnm.Print_Area" localSheetId="1">'CERS HZ'!$A$4:$AH$274</definedName>
    <definedName name="_xlnm.Print_Area" localSheetId="0">'CERS NH'!$A$4:$AH$1143</definedName>
    <definedName name="_xlnm.Print_Titles" localSheetId="1">'CERS HZ'!$A:$B,'CERS HZ'!$4:$12</definedName>
    <definedName name="_xlnm.Print_Titles" localSheetId="0">'CERS NH'!$A:$B,'CERS NH'!$4:$12</definedName>
    <definedName name="qwer" hidden="1">{#N/A,#N/A,FALSE,"ExecSum (A)";#N/A,#N/A,FALSE,"ExecSum (B)";#N/A,#N/A,FALSE,"ExecSum (C)";#N/A,#N/A,FALSE,"ExecSum (D)";#N/A,#N/A,FALSE,"Table 1A";#N/A,#N/A,FALSE,"Table 1B";#N/A,#N/A,FALSE,"Table 1C";#N/A,#N/A,FALSE,"Table 1D";#N/A,#N/A,FALSE,"Table 2A";#N/A,#N/A,FALSE,"Table 2B";#N/A,#N/A,FALSE,"Table 2C";#N/A,#N/A,FALSE,"Table 2D";#N/A,#N/A,FALSE,"Table 3A";#N/A,#N/A,FALSE,"Table 3B";#N/A,#N/A,FALSE,"Table 3C";#N/A,#N/A,FALSE,"Table 3D";#N/A,#N/A,FALSE,"Table 4A";#N/A,#N/A,FALSE,"Table 4B";#N/A,#N/A,FALSE,"Table 4C";#N/A,#N/A,FALSE,"Table 4D";#N/A,#N/A,FALSE,"Table 5a";#N/A,#N/A,FALSE,"Table 5b";#N/A,#N/A,FALSE,"Table 5c";#N/A,#N/A,FALSE,"Table 5d";#N/A,#N/A,FALSE,"Table 7a";#N/A,#N/A,FALSE,"Table 7b";#N/A,#N/A,FALSE,"Table7c";#N/A,#N/A,FALSE,"Table7d";#N/A,#N/A,FALSE,"Table 8a";#N/A,#N/A,FALSE,"Table8b";#N/A,#N/A,FALSE,"Table 8c";#N/A,#N/A,FALSE,"Table8d";#N/A,#N/A,FALSE,"Table 9a";#N/A,#N/A,FALSE,"Table 9b";#N/A,#N/A,FALSE,"Table 9c";#N/A,#N/A,FALSE,"Table 9d";#N/A,#N/A,FALSE,"Table 10";#N/A,#N/A,FALSE,"Table 11a";#N/A,#N/A,FALSE,"Table 11b";#N/A,#N/A,FALSE,"Table 11c";#N/A,#N/A,FALSE,"Table 11d";#N/A,#N/A,FALSE,"Table 12a";#N/A,#N/A,FALSE,"Table 12b";#N/A,#N/A,FALSE,"Table 12c";#N/A,#N/A,FALSE,"Table 12d";#N/A,#N/A,FALSE,"Table 13a";#N/A,#N/A,FALSE,"Table 13b";#N/A,#N/A,FALSE,"Table 13c";#N/A,#N/A,FALSE,"Table 13d";#N/A,#N/A,FALSE,"Table 14a";#N/A,#N/A,FALSE,"Table 14b";#N/A,#N/A,FALSE,"Table 14c";#N/A,#N/A,FALSE,"Table 14d";#N/A,#N/A,FALSE,"Table16a";#N/A,#N/A,FALSE,"Table 16b";#N/A,#N/A,FALSE,"Table 16c";#N/A,#N/A,FALSE,"Table 16d";#N/A,#N/A,FALSE,"Table 17a";#N/A,#N/A,FALSE,"Table 17b";#N/A,#N/A,FALSE,"Table 17c";#N/A,#N/A,FALSE,"Table 17d";#N/A,#N/A,FALSE,"Table 18a";#N/A,#N/A,FALSE,"Table 18b";#N/A,#N/A,FALSE,"Table 18c";#N/A,#N/A,FALSE,"Table 18d";#N/A,#N/A,FALSE,"Table 19a";#N/A,#N/A,FALSE,"Table 19b";#N/A,#N/A,FALSE,"Table 19c";#N/A,#N/A,FALSE,"Table 19d";#N/A,#N/A,FALSE,"Table 23a";#N/A,#N/A,FALSE,"Table 23b";#N/A,#N/A,FALSE,"Table 23c";#N/A,#N/A,FALSE,"Table 23d";#N/A,#N/A,FALSE,"Table 24a";#N/A,#N/A,FALSE,"Table 24b";#N/A,#N/A,FALSE,"Table 24c";#N/A,#N/A,FALSE,"Table 24d"}</definedName>
    <definedName name="results" localSheetId="1">#REF!</definedName>
    <definedName name="results">#REF!</definedName>
    <definedName name="results2" localSheetId="1">#REF!</definedName>
    <definedName name="results2">#REF!</definedName>
    <definedName name="RetBen">[2]Main!$B$50</definedName>
    <definedName name="sadf" hidden="1">{#N/A,#N/A,TRUE,"Input";#N/A,#N/A,TRUE,"Exec Summ";#N/A,#N/A,TRUE,"Table 1";#N/A,#N/A,TRUE,"PVFB";#N/A,#N/A,TRUE,"NC";#N/A,#N/A,TRUE,"Fnd Progress";#N/A,#N/A,TRUE,"ER Cont";#N/A,#N/A,TRUE,"Notes";#N/A,#N/A,TRUE,"Data";#N/A,#N/A,TRUE,"summ data";#N/A,#N/A,TRUE,"Plan Net Assets";#N/A,#N/A,TRUE,"% of Invest";#N/A,#N/A,TRUE,"Recon Pln Assets";#N/A,#N/A,TRUE,"AVA";#N/A,#N/A,TRUE,"Yields";#N/A,#N/A,TRUE,"History of IR";#N/A,#N/A,TRUE,"Inv Exp GL";#N/A,#N/A,TRUE,"All Exp GL";#N/A,#N/A,TRUE,"Chg in UAAL";#N/A,#N/A,TRUE,"Chg funging period";#N/A,#N/A,TRUE,"cash flow";#N/A,#N/A,TRUE,"Solvency";#N/A,#N/A,TRUE,"Proj UAAL";#N/A,#N/A,TRUE,"Age Srv";#N/A,#N/A,TRUE,"Funding Period"}</definedName>
    <definedName name="ty">[6]Main!$B$3</definedName>
    <definedName name="UAAL">[6]DocVariable!$B$34</definedName>
    <definedName name="UAALExhibit" localSheetId="1">#REF!</definedName>
    <definedName name="UAALExhibit">#REF!</definedName>
    <definedName name="UAALLY">[6]DocVariable!$B$38</definedName>
    <definedName name="UAALPayment">[6]DocVariable!$B$20</definedName>
    <definedName name="ValDate">[6]DocVariable!$B$5</definedName>
    <definedName name="ValDateLY">[6]DocVariable!$B$6</definedName>
    <definedName name="ValYear">[6]DocVariable!$B$7</definedName>
    <definedName name="wrn.ACTIVE._.LIABILITIES._.SUMMARY." hidden="1">{#N/A,#N/A,FALSE,"ACTIVE LIABILITIES"}</definedName>
    <definedName name="wrn.ACTUARIAL._.GAIN._.LOSS." hidden="1">{#N/A,#N/A,FALSE,"ACTUARIAL GAIN LOSS"}</definedName>
    <definedName name="wrn.all." hidden="1">{#N/A,#N/A,FALSE,"Fin";#N/A,#N/A,FALSE,"Amort"}</definedName>
    <definedName name="wrn.ASSETS." hidden="1">{"page1",#N/A,FALSE,"93ASSOTH";"page2",#N/A,FALSE,"93ASSOTH";"page3",#N/A,FALSE,"93ASSOTH";"page4",#N/A,FALSE,"93ASSOTH";"page5",#N/A,FALSE,"93ASSOTH"}</definedName>
    <definedName name="wrn.assets.bun." hidden="1">{"PAGE1",#N/A,FALSE,"assets.bun";"PAGE2",#N/A,FALSE,"assets.bun";"PAGE3",#N/A,FALSE,"assets.bun"}</definedName>
    <definedName name="wrn.assets.eva." hidden="1">{"PAGE1",#N/A,FALSE,"assets.eva";"PAGE2",#N/A,FALSE,"assets.eva";"PAGE3",#N/A,FALSE,"assets.eva"}</definedName>
    <definedName name="wrn.assets.loc." hidden="1">{"PAGE1",#N/A,FALSE,"assets.loc";"PAGE2",#N/A,FALSE,"assets.loc";"PAGE3",#N/A,FALSE,"assets.loc"}</definedName>
    <definedName name="wrn.assets.non." hidden="1">{"PAGE1",#N/A,FALSE,"assets.non";"PAGE2",#N/A,FALSE,"assets.non";"PAGE3",#N/A,FALSE,"assets.non"}</definedName>
    <definedName name="wrn.assets.sal." hidden="1">{"PAGE1",#N/A,FALSE,"assets.sal";"PAGE2",#N/A,FALSE,"assets.sal";"PAGE3",#N/A,FALSE,"assets.sal"}</definedName>
    <definedName name="wrn.AVA." hidden="1">{"tabl10",#N/A,FALSE,"AVA";"table9",#N/A,FALSE,"AVA";"Value",#N/A,FALSE,"AVA";"excess",#N/A,FALSE,"AVA"}</definedName>
    <definedName name="wrn.base." hidden="1">{#N/A,#N/A,FALSE,"Financing";#N/A,#N/A,FALSE,"PBO - input";#N/A,#N/A,FALSE,"PBO results";#N/A,#N/A,FALSE,"Valuation Assets";#N/A,#N/A,FALSE,"Reconciliation";#N/A,#N/A,FALSE,"Gain-Loss Derivation";#N/A,#N/A,FALSE,"Gain-Loss by Source"}</definedName>
    <definedName name="wrn.Exh._.I_CombinedBalSht." hidden="1">{#N/A,#N/A,TRUE,"EXHI-BALSHT"}</definedName>
    <definedName name="wrn.Exh._.II_RevExpCombined_ExpTrst." hidden="1">{#N/A,#N/A,TRUE,"EXHII"}</definedName>
    <definedName name="wrn.Exh._.III_RevExp_PensionTrst." hidden="1">{#N/A,#N/A,TRUE,"EXHIII"}</definedName>
    <definedName name="wrn.Exh_A_Assets." hidden="1">{#N/A,#N/A,TRUE,"EXHA-BALSHT"}</definedName>
    <definedName name="wrn.Exh_A_Liab_Eq." hidden="1">{#N/A,#N/A,TRUE,"EXHA-BALSHT (2)"}</definedName>
    <definedName name="wrn.Exh_B_CombExpTrustBalSht." hidden="1">{#N/A,#N/A,TRUE,"EXHB-BALSHT"}</definedName>
    <definedName name="wrn.Exh_C_RevExpCombining_ExpTrst." hidden="1">{#N/A,#N/A,TRUE,"EXHC"}</definedName>
    <definedName name="wrn.Exh_D_Agy_Fds." hidden="1">{#N/A,#N/A,TRUE,"EXHD-AGY"}</definedName>
    <definedName name="wrn.GAINLOSS." hidden="1">{"GainLoss",#N/A,FALSE,"ACTIVE"}</definedName>
    <definedName name="wrn.GASB._.LIABILITIES." hidden="1">{#N/A,#N/A,FALSE,"GASB LIABILITIES"}</definedName>
    <definedName name="wrn.gasball." hidden="1">{"table14a",#N/A,FALSE,"GASB";"table14b",#N/A,FALSE,"GASB";"table14c",#N/A,FALSE,"GASB";"table14d",#N/A,FALSE,"GASB";"table15",#N/A,FALSE,"GASB";"table15_2",#N/A,FALSE,"GASB"}</definedName>
    <definedName name="wrn.growth." hidden="1">{"TABLE12",#N/A,FALSE,"GRTH";"TABLE6",#N/A,FALSE,"GRTH";"TABLE7",#N/A,FALSE,"GRTH"}</definedName>
    <definedName name="wrn.INACTIVE._.LIABILITIES._.SUMMARY." hidden="1">{#N/A,#N/A,FALSE,"INACTIVE LIABILITY SUMMARY"}</definedName>
    <definedName name="wrn.print." hidden="1">{"page1",#N/A,FALSE,"93ASSOTH";"page2",#N/A,FALSE,"93ASSOTH";"page3",#N/A,FALSE,"93ASSOTH";"page4",#N/A,FALSE,"93ASSOTH";"page5",#N/A,FALSE,"93ASSOTH"}</definedName>
    <definedName name="wrn.REPORTS." hidden="1">{"exhibits",#N/A,FALSE,"WS";"ws1",#N/A,FALSE,"RET";"ws2",#N/A,FALSE,"RET";"ws3",#N/A,FALSE,"RET";"ws4",#N/A,FALSE,"VT";"ws5",#N/A,FALSE,"VT";"ws6",#N/A,FALSE,"VT";"ValidActives",#N/A,FALSE,"ACTIVE";"NewEntrants",#N/A,FALSE,"ACTIVE";"TotalActives",#N/A,FALSE,"ACTIVE";"NewEntrants",#N/A,FALSE,"ACTIVE";"LiabSummary",#N/A,FALSE,"ACTIVE";"FundingSummary",#N/A,FALSE,"ACTIVE";"FundingState",#N/A,FALSE,"ACTIVE";"GainLoss",#N/A,FALSE,"ACTIVE"}</definedName>
    <definedName name="wrn.RTReport." hidden="1">{"ws1",#N/A,FALSE,"RET";"ws2",#N/A,FALSE,"RET";"ws3",#N/A,FALSE,"RET"}</definedName>
    <definedName name="wrn.Sch_1_Benefit_Incr_Acct." hidden="1">{#N/A,#N/A,TRUE,"SCH1B"}</definedName>
    <definedName name="wrn.Sch_1_ExpenseAcct." hidden="1">{#N/A,#N/A,TRUE,"SCH1e"}</definedName>
    <definedName name="wrn.Sch_1_Interest._.Acct." hidden="1">{#N/A,#N/A,TRUE,"SCH1i"}</definedName>
    <definedName name="wrn.Sch_1_MemberSavings." hidden="1">{#N/A,#N/A,TRUE,"SCH1M"}</definedName>
    <definedName name="wrn.Sch_1_RetiredReserve." hidden="1">{#N/A,#N/A,TRUE,"SCH1R"}</definedName>
    <definedName name="wrn.Sch_1_StateContrAcct." hidden="1">{#N/A,#N/A,TRUE,"SCH1S "}</definedName>
    <definedName name="wrn.Sch_2_Budget._.Schedule." hidden="1">{#N/A,#N/A,TRUE,"SCH2"}</definedName>
    <definedName name="wrn.Sch_3_Investment._.Portfolio." hidden="1">{#N/A,#N/A,TRUE,"SCH3"}</definedName>
    <definedName name="wrn.STUDY." hidden="1">{"BASIS",#N/A,FALSE,"ACTIVE";"COST",#N/A,FALSE,"ACTIVE";"STUDY",#N/A,FALSE,"ACTIVE"}</definedName>
    <definedName name="wrn.tables." hidden="1">{"tbl1",#N/A,FALSE,"95tbls";"tbl2",#N/A,FALSE,"95tbls";"tbl3",#N/A,FALSE,"95tbls";"tbl4a",#N/A,FALSE,"95tbls";"tbl4b",#N/A,FALSE,"95tbls";"tbl5",#N/A,FALSE,"95tbls";#N/A,#N/A,FALSE,"tbl6";#N/A,#N/A,FALSE,"tbl7";"tbl8",#N/A,FALSE,"95tbls";"tbl9",#N/A,FALSE,"95tbls";"tbl10",#N/A,FALSE,"95tbls";"tbl11",#N/A,FALSE,"95tbls";#N/A,#N/A,FALSE,"tbl12";#N/A,#N/A,FALSE,"tbl13";"tbl14a",#N/A,FALSE,"95tbls";#N/A,#N/A,FALSE,"tbl14b";"tbl14c",#N/A,FALSE,"95tbls";"tbl14d",#N/A,FALSE,"95tbls";"tbl15",#N/A,FALSE,"95tbls";"tbl16",#N/A,FALSE,"95tbls"}</definedName>
    <definedName name="wrn.Valuation." hidden="1">{#N/A,#N/A,FALSE,"Financing";#N/A,#N/A,FALSE,"Assets"}</definedName>
    <definedName name="wrn.VALUATION._.COSTS." hidden="1">{#N/A,#N/A,FALSE,"VALUATION COST #'S"}</definedName>
    <definedName name="wrn.valuation._.exhibits." hidden="1">{#N/A,#N/A,TRUE,"Input";#N/A,#N/A,TRUE,"Exec Summ";#N/A,#N/A,TRUE,"Table 1";#N/A,#N/A,TRUE,"PVFB";#N/A,#N/A,TRUE,"NC";#N/A,#N/A,TRUE,"Fnd Progress";#N/A,#N/A,TRUE,"ER Cont";#N/A,#N/A,TRUE,"Notes";#N/A,#N/A,TRUE,"Data";#N/A,#N/A,TRUE,"summ data";#N/A,#N/A,TRUE,"Plan Net Assets";#N/A,#N/A,TRUE,"% of Invest";#N/A,#N/A,TRUE,"Recon Pln Assets";#N/A,#N/A,TRUE,"AVA";#N/A,#N/A,TRUE,"Yields";#N/A,#N/A,TRUE,"History of IR";#N/A,#N/A,TRUE,"Inv Exp GL";#N/A,#N/A,TRUE,"All Exp GL";#N/A,#N/A,TRUE,"Chg in UAAL";#N/A,#N/A,TRUE,"Chg funging period";#N/A,#N/A,TRUE,"cash flow";#N/A,#N/A,TRUE,"Solvency";#N/A,#N/A,TRUE,"Proj UAAL";#N/A,#N/A,TRUE,"Age Srv";#N/A,#N/A,TRUE,"Funding Period"}</definedName>
    <definedName name="wrn.VTReport." hidden="1">{"APV_VT",#N/A,FALSE,"VT";"Errors",#N/A,FALSE,"VT";"OTH_LIAB",#N/A,FALSE,"VT"}</definedName>
    <definedName name="wrn.Whole._.Report." hidden="1">{#N/A,#N/A,FALSE,"ExecSum (A)";#N/A,#N/A,FALSE,"ExecSum (B)";#N/A,#N/A,FALSE,"ExecSum (C)";#N/A,#N/A,FALSE,"ExecSum (D)";#N/A,#N/A,FALSE,"Table 1A";#N/A,#N/A,FALSE,"Table 1B";#N/A,#N/A,FALSE,"Table 1C";#N/A,#N/A,FALSE,"Table 1D";#N/A,#N/A,FALSE,"Table 2A";#N/A,#N/A,FALSE,"Table 2B";#N/A,#N/A,FALSE,"Table 2C";#N/A,#N/A,FALSE,"Table 2D";#N/A,#N/A,FALSE,"Table 3A";#N/A,#N/A,FALSE,"Table 3B";#N/A,#N/A,FALSE,"Table 3C";#N/A,#N/A,FALSE,"Table 3D";#N/A,#N/A,FALSE,"Table 4A";#N/A,#N/A,FALSE,"Table 4B";#N/A,#N/A,FALSE,"Table 4C";#N/A,#N/A,FALSE,"Table 4D";#N/A,#N/A,FALSE,"Table 5a";#N/A,#N/A,FALSE,"Table 5b";#N/A,#N/A,FALSE,"Table 5c";#N/A,#N/A,FALSE,"Table 5d";#N/A,#N/A,FALSE,"Table 7a";#N/A,#N/A,FALSE,"Table 7b";#N/A,#N/A,FALSE,"Table7c";#N/A,#N/A,FALSE,"Table7d";#N/A,#N/A,FALSE,"Table 8a";#N/A,#N/A,FALSE,"Table8b";#N/A,#N/A,FALSE,"Table 8c";#N/A,#N/A,FALSE,"Table8d";#N/A,#N/A,FALSE,"Table 9a";#N/A,#N/A,FALSE,"Table 9b";#N/A,#N/A,FALSE,"Table 9c";#N/A,#N/A,FALSE,"Table 9d";#N/A,#N/A,FALSE,"Table 10";#N/A,#N/A,FALSE,"Table 11a";#N/A,#N/A,FALSE,"Table 11b";#N/A,#N/A,FALSE,"Table 11c";#N/A,#N/A,FALSE,"Table 11d";#N/A,#N/A,FALSE,"Table 12a";#N/A,#N/A,FALSE,"Table 12b";#N/A,#N/A,FALSE,"Table 12c";#N/A,#N/A,FALSE,"Table 12d";#N/A,#N/A,FALSE,"Table 13a";#N/A,#N/A,FALSE,"Table 13b";#N/A,#N/A,FALSE,"Table 13c";#N/A,#N/A,FALSE,"Table 13d";#N/A,#N/A,FALSE,"Table 14a";#N/A,#N/A,FALSE,"Table 14b";#N/A,#N/A,FALSE,"Table 14c";#N/A,#N/A,FALSE,"Table 14d";#N/A,#N/A,FALSE,"Table16a";#N/A,#N/A,FALSE,"Table 16b";#N/A,#N/A,FALSE,"Table 16c";#N/A,#N/A,FALSE,"Table 16d";#N/A,#N/A,FALSE,"Table 17a";#N/A,#N/A,FALSE,"Table 17b";#N/A,#N/A,FALSE,"Table 17c";#N/A,#N/A,FALSE,"Table 17d";#N/A,#N/A,FALSE,"Table 18a";#N/A,#N/A,FALSE,"Table 18b";#N/A,#N/A,FALSE,"Table 18c";#N/A,#N/A,FALSE,"Table 18d";#N/A,#N/A,FALSE,"Table 19a";#N/A,#N/A,FALSE,"Table 19b";#N/A,#N/A,FALSE,"Table 19c";#N/A,#N/A,FALSE,"Table 19d";#N/A,#N/A,FALSE,"Table 23a";#N/A,#N/A,FALSE,"Table 23b";#N/A,#N/A,FALSE,"Table 23c";#N/A,#N/A,FALSE,"Table 23d";#N/A,#N/A,FALSE,"Table 24a";#N/A,#N/A,FALSE,"Table 24b";#N/A,#N/A,FALSE,"Table 24c";#N/A,#N/A,FALSE,"Table 24d"}</definedName>
    <definedName name="wrn.WSassets." hidden="1">{"change",#N/A,FALSE,"WS";"exhibits",#N/A,FALSE,"WS";"table16",#N/A,FALSE,"WS"}</definedName>
    <definedName name="wrn.YIELD." hidden="1">{"YieldEstimate",#N/A,FALSE,"ACTIVE"}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10" i="6" l="1"/>
  <c r="AE10" i="6" s="1"/>
  <c r="AF10" i="6" s="1"/>
  <c r="AH274" i="8" l="1"/>
  <c r="AG274" i="8"/>
  <c r="AF274" i="8"/>
  <c r="AE274" i="8"/>
  <c r="AD274" i="8"/>
  <c r="AC274" i="8"/>
  <c r="AB274" i="8"/>
  <c r="AA274" i="8"/>
  <c r="Z274" i="8"/>
  <c r="Y274" i="8"/>
  <c r="X274" i="8"/>
  <c r="W274" i="8"/>
  <c r="V274" i="8"/>
  <c r="U274" i="8"/>
  <c r="T274" i="8"/>
  <c r="S274" i="8"/>
  <c r="R274" i="8"/>
  <c r="Q274" i="8"/>
  <c r="P274" i="8"/>
  <c r="O274" i="8"/>
  <c r="N274" i="8"/>
  <c r="M274" i="8"/>
  <c r="L274" i="8"/>
  <c r="K274" i="8"/>
  <c r="J274" i="8"/>
  <c r="I274" i="8"/>
  <c r="H274" i="8"/>
  <c r="G274" i="8"/>
  <c r="F274" i="8"/>
  <c r="E274" i="8"/>
  <c r="D274" i="8"/>
  <c r="C274" i="8"/>
  <c r="B11" i="8"/>
  <c r="C11" i="8" s="1"/>
  <c r="D11" i="8" s="1"/>
  <c r="E11" i="8" s="1"/>
  <c r="F11" i="8" s="1"/>
  <c r="G11" i="8" s="1"/>
  <c r="H11" i="8" s="1"/>
  <c r="I11" i="8" s="1"/>
  <c r="J11" i="8" s="1"/>
  <c r="K11" i="8" s="1"/>
  <c r="L11" i="8" s="1"/>
  <c r="M11" i="8" s="1"/>
  <c r="N11" i="8" s="1"/>
  <c r="O11" i="8" s="1"/>
  <c r="P11" i="8" s="1"/>
  <c r="Q11" i="8" s="1"/>
  <c r="R11" i="8" s="1"/>
  <c r="S11" i="8" s="1"/>
  <c r="T11" i="8" s="1"/>
  <c r="U11" i="8" s="1"/>
  <c r="V11" i="8" s="1"/>
  <c r="W11" i="8" s="1"/>
  <c r="X11" i="8" s="1"/>
  <c r="Y11" i="8" s="1"/>
  <c r="Z11" i="8" s="1"/>
  <c r="AA11" i="8" s="1"/>
  <c r="AB11" i="8" s="1"/>
  <c r="AC11" i="8" s="1"/>
  <c r="AD11" i="8" s="1"/>
  <c r="AE11" i="8" s="1"/>
  <c r="AF11" i="8" s="1"/>
  <c r="AG11" i="8" s="1"/>
  <c r="AH11" i="8" s="1"/>
  <c r="AD10" i="8"/>
  <c r="AE10" i="8" s="1"/>
  <c r="AF10" i="8" s="1"/>
  <c r="AG10" i="8" s="1"/>
  <c r="J10" i="8"/>
  <c r="I10" i="8"/>
  <c r="AH1143" i="6"/>
  <c r="AG1143" i="6"/>
  <c r="AF1143" i="6"/>
  <c r="AE1143" i="6"/>
  <c r="AD1143" i="6"/>
  <c r="AC1143" i="6"/>
  <c r="AB1143" i="6"/>
  <c r="AA1143" i="6"/>
  <c r="Z1143" i="6"/>
  <c r="Y1143" i="6"/>
  <c r="X1143" i="6"/>
  <c r="W1143" i="6"/>
  <c r="V1143" i="6"/>
  <c r="U1143" i="6"/>
  <c r="T1143" i="6"/>
  <c r="S1143" i="6"/>
  <c r="R1143" i="6"/>
  <c r="Q1143" i="6"/>
  <c r="P1143" i="6"/>
  <c r="O1143" i="6"/>
  <c r="N1143" i="6"/>
  <c r="M1143" i="6"/>
  <c r="L1143" i="6"/>
  <c r="K1143" i="6"/>
  <c r="J1143" i="6"/>
  <c r="I1143" i="6"/>
  <c r="H1143" i="6"/>
  <c r="G1143" i="6"/>
  <c r="F1143" i="6"/>
  <c r="E1143" i="6"/>
  <c r="D1143" i="6"/>
  <c r="C1143" i="6"/>
  <c r="AG10" i="6"/>
  <c r="J10" i="6"/>
  <c r="I10" i="6"/>
  <c r="B11" i="6" l="1"/>
  <c r="C11" i="6" s="1"/>
  <c r="D11" i="6" s="1"/>
  <c r="E11" i="6" s="1"/>
  <c r="F11" i="6" s="1"/>
  <c r="G11" i="6" s="1"/>
  <c r="H11" i="6" s="1"/>
  <c r="I11" i="6" s="1"/>
  <c r="J11" i="6" s="1"/>
  <c r="K11" i="6" s="1"/>
  <c r="L11" i="6" s="1"/>
  <c r="M11" i="6" s="1"/>
  <c r="N11" i="6" s="1"/>
  <c r="O11" i="6" s="1"/>
  <c r="P11" i="6" s="1"/>
  <c r="Q11" i="6" s="1"/>
  <c r="R11" i="6" s="1"/>
  <c r="S11" i="6" s="1"/>
  <c r="T11" i="6" s="1"/>
  <c r="U11" i="6" s="1"/>
  <c r="V11" i="6" s="1"/>
  <c r="W11" i="6" s="1"/>
  <c r="X11" i="6" s="1"/>
  <c r="Y11" i="6" s="1"/>
  <c r="Z11" i="6" s="1"/>
  <c r="AA11" i="6" s="1"/>
  <c r="AB11" i="6" s="1"/>
  <c r="AC11" i="6" s="1"/>
  <c r="AD11" i="6" s="1"/>
  <c r="AE11" i="6" s="1"/>
  <c r="AF11" i="6" s="1"/>
  <c r="AG11" i="6" s="1"/>
  <c r="AH11" i="6" s="1"/>
</calcChain>
</file>

<file path=xl/sharedStrings.xml><?xml version="1.0" encoding="utf-8"?>
<sst xmlns="http://schemas.openxmlformats.org/spreadsheetml/2006/main" count="2916" uniqueCount="2314">
  <si>
    <t>OPEB Expense</t>
  </si>
  <si>
    <t>Outstanding Balance of Deferred Outflows of Resources</t>
  </si>
  <si>
    <t>Outstanding Balance of Deferred Inflows of Resources</t>
  </si>
  <si>
    <t>Recognition of Existing Deferred Outflows (Inflows) of Resources for</t>
  </si>
  <si>
    <t>Deferred Amounts</t>
  </si>
  <si>
    <t>Change in</t>
  </si>
  <si>
    <t>Future Measurement Period Ending June 30,</t>
  </si>
  <si>
    <t>from Changes in</t>
  </si>
  <si>
    <t>Proportionate</t>
  </si>
  <si>
    <t>Proportion &amp; Differences</t>
  </si>
  <si>
    <t>Differences Between</t>
  </si>
  <si>
    <t>Total</t>
  </si>
  <si>
    <t>Discount Rate</t>
  </si>
  <si>
    <t>Health Care</t>
  </si>
  <si>
    <t>Share of</t>
  </si>
  <si>
    <t>Between Employer Contrib.</t>
  </si>
  <si>
    <t>Gross</t>
  </si>
  <si>
    <t>Net</t>
  </si>
  <si>
    <t>Implicit Subsidy</t>
  </si>
  <si>
    <t>Employer Contrib.</t>
  </si>
  <si>
    <t>Deferred</t>
  </si>
  <si>
    <t>Participating</t>
  </si>
  <si>
    <t>Employer</t>
  </si>
  <si>
    <t>Implicit</t>
  </si>
  <si>
    <t>Less 1.00%</t>
  </si>
  <si>
    <t>Plus 1.00%</t>
  </si>
  <si>
    <t>Trend Rate</t>
  </si>
  <si>
    <t>Aggregate Plan</t>
  </si>
  <si>
    <t>&amp; Proportionate Share</t>
  </si>
  <si>
    <t>Nonemployer</t>
  </si>
  <si>
    <t>Year Ending</t>
  </si>
  <si>
    <t>Liability</t>
  </si>
  <si>
    <t>Assumption</t>
  </si>
  <si>
    <t>Investment</t>
  </si>
  <si>
    <t>Outflow of</t>
  </si>
  <si>
    <t>Inflow of</t>
  </si>
  <si>
    <t>Employer Code</t>
  </si>
  <si>
    <t>Share</t>
  </si>
  <si>
    <t>Contributions</t>
  </si>
  <si>
    <t>Subsidy</t>
  </si>
  <si>
    <t>1% Decrease</t>
  </si>
  <si>
    <t>1% Increase</t>
  </si>
  <si>
    <t>of Plan Contributions</t>
  </si>
  <si>
    <t>Experience</t>
  </si>
  <si>
    <t>Changes</t>
  </si>
  <si>
    <t>Resources</t>
  </si>
  <si>
    <t>Thereafter</t>
  </si>
  <si>
    <t>014A</t>
  </si>
  <si>
    <t>116A</t>
  </si>
  <si>
    <t>W003</t>
  </si>
  <si>
    <t>W011</t>
  </si>
  <si>
    <t>W015</t>
  </si>
  <si>
    <t>W021</t>
  </si>
  <si>
    <t>W022</t>
  </si>
  <si>
    <t>W036</t>
  </si>
  <si>
    <t>W039</t>
  </si>
  <si>
    <t>W041</t>
  </si>
  <si>
    <t>W055</t>
  </si>
  <si>
    <t>W056</t>
  </si>
  <si>
    <t>W063</t>
  </si>
  <si>
    <t>W073</t>
  </si>
  <si>
    <t>W076</t>
  </si>
  <si>
    <t>W077</t>
  </si>
  <si>
    <t>W082</t>
  </si>
  <si>
    <t>W083</t>
  </si>
  <si>
    <t>W084</t>
  </si>
  <si>
    <t>W087</t>
  </si>
  <si>
    <t>W096</t>
  </si>
  <si>
    <t>W103</t>
  </si>
  <si>
    <t>W106</t>
  </si>
  <si>
    <t>W107</t>
  </si>
  <si>
    <t>W110</t>
  </si>
  <si>
    <t>W113</t>
  </si>
  <si>
    <t>A051</t>
  </si>
  <si>
    <t>A073</t>
  </si>
  <si>
    <t>A113</t>
  </si>
  <si>
    <t>A156</t>
  </si>
  <si>
    <t>AB19</t>
  </si>
  <si>
    <t>B008</t>
  </si>
  <si>
    <t>B010</t>
  </si>
  <si>
    <t>B015</t>
  </si>
  <si>
    <t>B017</t>
  </si>
  <si>
    <t>B018</t>
  </si>
  <si>
    <t>B030</t>
  </si>
  <si>
    <t>B035</t>
  </si>
  <si>
    <t>B038</t>
  </si>
  <si>
    <t>B042</t>
  </si>
  <si>
    <t>B043</t>
  </si>
  <si>
    <t>B045</t>
  </si>
  <si>
    <t>B048</t>
  </si>
  <si>
    <t>B051</t>
  </si>
  <si>
    <t>B052</t>
  </si>
  <si>
    <t>B054</t>
  </si>
  <si>
    <t>B058</t>
  </si>
  <si>
    <t>B061</t>
  </si>
  <si>
    <t>B072</t>
  </si>
  <si>
    <t>B078</t>
  </si>
  <si>
    <t>B084</t>
  </si>
  <si>
    <t>B087</t>
  </si>
  <si>
    <t>B097</t>
  </si>
  <si>
    <t>B098</t>
  </si>
  <si>
    <t>B100</t>
  </si>
  <si>
    <t>B104</t>
  </si>
  <si>
    <t>B106</t>
  </si>
  <si>
    <t>B109</t>
  </si>
  <si>
    <t>B113</t>
  </si>
  <si>
    <t>B116</t>
  </si>
  <si>
    <t>B118</t>
  </si>
  <si>
    <t>B124</t>
  </si>
  <si>
    <t>B156</t>
  </si>
  <si>
    <t>B179</t>
  </si>
  <si>
    <t>B230</t>
  </si>
  <si>
    <t>B256</t>
  </si>
  <si>
    <t>B259</t>
  </si>
  <si>
    <t>B356</t>
  </si>
  <si>
    <t>B456</t>
  </si>
  <si>
    <t>B656</t>
  </si>
  <si>
    <t>B756</t>
  </si>
  <si>
    <t>B856</t>
  </si>
  <si>
    <t>B956</t>
  </si>
  <si>
    <t>C025</t>
  </si>
  <si>
    <t>C079</t>
  </si>
  <si>
    <t>C087</t>
  </si>
  <si>
    <t>C106</t>
  </si>
  <si>
    <t>C118</t>
  </si>
  <si>
    <t>C230</t>
  </si>
  <si>
    <t>C256</t>
  </si>
  <si>
    <t>D017</t>
  </si>
  <si>
    <t>D025</t>
  </si>
  <si>
    <t>D052</t>
  </si>
  <si>
    <t>D071</t>
  </si>
  <si>
    <t>D079</t>
  </si>
  <si>
    <t>D084</t>
  </si>
  <si>
    <t>D098</t>
  </si>
  <si>
    <t>D113</t>
  </si>
  <si>
    <t>D118</t>
  </si>
  <si>
    <t>D135</t>
  </si>
  <si>
    <t>G015</t>
  </si>
  <si>
    <t>GS06</t>
  </si>
  <si>
    <t>J001</t>
  </si>
  <si>
    <t>J002</t>
  </si>
  <si>
    <t>J003</t>
  </si>
  <si>
    <t>J004</t>
  </si>
  <si>
    <t>J005</t>
  </si>
  <si>
    <t>J006</t>
  </si>
  <si>
    <t>J007</t>
  </si>
  <si>
    <t>J008</t>
  </si>
  <si>
    <t>J009</t>
  </si>
  <si>
    <t>J010</t>
  </si>
  <si>
    <t>J011</t>
  </si>
  <si>
    <t>J012</t>
  </si>
  <si>
    <t>J013</t>
  </si>
  <si>
    <t>J014</t>
  </si>
  <si>
    <t>J015</t>
  </si>
  <si>
    <t>J016</t>
  </si>
  <si>
    <t>J017</t>
  </si>
  <si>
    <t>J018</t>
  </si>
  <si>
    <t>J019</t>
  </si>
  <si>
    <t>J021</t>
  </si>
  <si>
    <t>J022</t>
  </si>
  <si>
    <t>J023</t>
  </si>
  <si>
    <t>J024</t>
  </si>
  <si>
    <t>J025</t>
  </si>
  <si>
    <t>J026</t>
  </si>
  <si>
    <t>J027</t>
  </si>
  <si>
    <t>J028</t>
  </si>
  <si>
    <t>J029</t>
  </si>
  <si>
    <t>J030</t>
  </si>
  <si>
    <t>J031</t>
  </si>
  <si>
    <t>J032</t>
  </si>
  <si>
    <t>J033</t>
  </si>
  <si>
    <t>J034</t>
  </si>
  <si>
    <t>J035</t>
  </si>
  <si>
    <t>J037</t>
  </si>
  <si>
    <t>J038</t>
  </si>
  <si>
    <t>J039</t>
  </si>
  <si>
    <t>J040</t>
  </si>
  <si>
    <t>J041</t>
  </si>
  <si>
    <t>J042</t>
  </si>
  <si>
    <t>J043</t>
  </si>
  <si>
    <t>J044</t>
  </si>
  <si>
    <t>J045</t>
  </si>
  <si>
    <t>J046</t>
  </si>
  <si>
    <t>J047</t>
  </si>
  <si>
    <t>J048</t>
  </si>
  <si>
    <t>J049</t>
  </si>
  <si>
    <t>J050</t>
  </si>
  <si>
    <t>J051</t>
  </si>
  <si>
    <t>J052</t>
  </si>
  <si>
    <t>J053</t>
  </si>
  <si>
    <t>J054</t>
  </si>
  <si>
    <t>J055</t>
  </si>
  <si>
    <t>J056</t>
  </si>
  <si>
    <t>J057</t>
  </si>
  <si>
    <t>J058</t>
  </si>
  <si>
    <t>J059</t>
  </si>
  <si>
    <t>J060</t>
  </si>
  <si>
    <t>J061</t>
  </si>
  <si>
    <t>J062</t>
  </si>
  <si>
    <t>J063</t>
  </si>
  <si>
    <t>J064</t>
  </si>
  <si>
    <t>J065</t>
  </si>
  <si>
    <t>J066</t>
  </si>
  <si>
    <t>J067</t>
  </si>
  <si>
    <t>J068</t>
  </si>
  <si>
    <t>J069</t>
  </si>
  <si>
    <t>J070</t>
  </si>
  <si>
    <t>J071</t>
  </si>
  <si>
    <t>J072</t>
  </si>
  <si>
    <t>J073</t>
  </si>
  <si>
    <t>J074</t>
  </si>
  <si>
    <t>J075</t>
  </si>
  <si>
    <t>J076</t>
  </si>
  <si>
    <t>J077</t>
  </si>
  <si>
    <t>J078</t>
  </si>
  <si>
    <t>J079</t>
  </si>
  <si>
    <t>J080</t>
  </si>
  <si>
    <t>J081</t>
  </si>
  <si>
    <t>J082</t>
  </si>
  <si>
    <t>J083</t>
  </si>
  <si>
    <t>J084</t>
  </si>
  <si>
    <t>J085</t>
  </si>
  <si>
    <t>J086</t>
  </si>
  <si>
    <t>J087</t>
  </si>
  <si>
    <t>J088</t>
  </si>
  <si>
    <t>J089</t>
  </si>
  <si>
    <t>J090</t>
  </si>
  <si>
    <t>J091</t>
  </si>
  <si>
    <t>J092</t>
  </si>
  <si>
    <t>J093</t>
  </si>
  <si>
    <t>J094</t>
  </si>
  <si>
    <t>J095</t>
  </si>
  <si>
    <t>J096</t>
  </si>
  <si>
    <t>J097</t>
  </si>
  <si>
    <t>J098</t>
  </si>
  <si>
    <t>J099</t>
  </si>
  <si>
    <t>J100</t>
  </si>
  <si>
    <t>J101</t>
  </si>
  <si>
    <t>J102</t>
  </si>
  <si>
    <t>J103</t>
  </si>
  <si>
    <t>J104</t>
  </si>
  <si>
    <t>J105</t>
  </si>
  <si>
    <t>J106</t>
  </si>
  <si>
    <t>J107</t>
  </si>
  <si>
    <t>J108</t>
  </si>
  <si>
    <t>J109</t>
  </si>
  <si>
    <t>J110</t>
  </si>
  <si>
    <t>J111</t>
  </si>
  <si>
    <t>J112</t>
  </si>
  <si>
    <t>J113</t>
  </si>
  <si>
    <t>J115</t>
  </si>
  <si>
    <t>J117</t>
  </si>
  <si>
    <t>J118</t>
  </si>
  <si>
    <t>J119</t>
  </si>
  <si>
    <t>J120</t>
  </si>
  <si>
    <t>J124</t>
  </si>
  <si>
    <t>J134</t>
  </si>
  <si>
    <t>J135</t>
  </si>
  <si>
    <t>J154</t>
  </si>
  <si>
    <t>J156</t>
  </si>
  <si>
    <t>J178</t>
  </si>
  <si>
    <t>J179</t>
  </si>
  <si>
    <t>J190</t>
  </si>
  <si>
    <t>J200</t>
  </si>
  <si>
    <t>J203</t>
  </si>
  <si>
    <t>J205</t>
  </si>
  <si>
    <t>J210</t>
  </si>
  <si>
    <t>J214</t>
  </si>
  <si>
    <t>J217</t>
  </si>
  <si>
    <t>J219</t>
  </si>
  <si>
    <t>J224</t>
  </si>
  <si>
    <t>J234</t>
  </si>
  <si>
    <t>J256</t>
  </si>
  <si>
    <t>J259</t>
  </si>
  <si>
    <t>J305</t>
  </si>
  <si>
    <t>J310</t>
  </si>
  <si>
    <t>J314</t>
  </si>
  <si>
    <t>J317</t>
  </si>
  <si>
    <t>J319</t>
  </si>
  <si>
    <t>J324</t>
  </si>
  <si>
    <t>J334</t>
  </si>
  <si>
    <t>J356</t>
  </si>
  <si>
    <t>J359</t>
  </si>
  <si>
    <t>J405</t>
  </si>
  <si>
    <t>J414</t>
  </si>
  <si>
    <t>J417</t>
  </si>
  <si>
    <t>J419</t>
  </si>
  <si>
    <t>J424</t>
  </si>
  <si>
    <t>J434</t>
  </si>
  <si>
    <t>J456</t>
  </si>
  <si>
    <t>J459</t>
  </si>
  <si>
    <t>J510</t>
  </si>
  <si>
    <t>J514</t>
  </si>
  <si>
    <t>J519</t>
  </si>
  <si>
    <t>J524</t>
  </si>
  <si>
    <t>J534</t>
  </si>
  <si>
    <t>J556</t>
  </si>
  <si>
    <t>J559</t>
  </si>
  <si>
    <t>J610</t>
  </si>
  <si>
    <t>J614</t>
  </si>
  <si>
    <t>J619</t>
  </si>
  <si>
    <t>J656</t>
  </si>
  <si>
    <t>J710</t>
  </si>
  <si>
    <t>J714</t>
  </si>
  <si>
    <t>J719</t>
  </si>
  <si>
    <t>J756</t>
  </si>
  <si>
    <t>J759</t>
  </si>
  <si>
    <t>J810</t>
  </si>
  <si>
    <t>J814</t>
  </si>
  <si>
    <t>J819</t>
  </si>
  <si>
    <t>J834</t>
  </si>
  <si>
    <t>J856</t>
  </si>
  <si>
    <t>J859</t>
  </si>
  <si>
    <t>J910</t>
  </si>
  <si>
    <t>J914</t>
  </si>
  <si>
    <t>J919</t>
  </si>
  <si>
    <t>J956</t>
  </si>
  <si>
    <t>J959</t>
  </si>
  <si>
    <t>K001</t>
  </si>
  <si>
    <t>K002</t>
  </si>
  <si>
    <t>K003</t>
  </si>
  <si>
    <t>K004</t>
  </si>
  <si>
    <t>K005</t>
  </si>
  <si>
    <t>K006</t>
  </si>
  <si>
    <t>K007</t>
  </si>
  <si>
    <t>K009</t>
  </si>
  <si>
    <t>K010</t>
  </si>
  <si>
    <t>K011</t>
  </si>
  <si>
    <t>K012</t>
  </si>
  <si>
    <t>K013</t>
  </si>
  <si>
    <t>K014</t>
  </si>
  <si>
    <t>K015</t>
  </si>
  <si>
    <t>K016</t>
  </si>
  <si>
    <t>K017</t>
  </si>
  <si>
    <t>K018</t>
  </si>
  <si>
    <t>K019</t>
  </si>
  <si>
    <t>K020</t>
  </si>
  <si>
    <t>K021</t>
  </si>
  <si>
    <t>K022</t>
  </si>
  <si>
    <t>K023</t>
  </si>
  <si>
    <t>K025</t>
  </si>
  <si>
    <t>K026</t>
  </si>
  <si>
    <t>K027</t>
  </si>
  <si>
    <t>K028</t>
  </si>
  <si>
    <t>K029</t>
  </si>
  <si>
    <t>K030</t>
  </si>
  <si>
    <t>K032</t>
  </si>
  <si>
    <t>K033</t>
  </si>
  <si>
    <t>K034</t>
  </si>
  <si>
    <t>K035</t>
  </si>
  <si>
    <t>K036</t>
  </si>
  <si>
    <t>K038</t>
  </si>
  <si>
    <t>K039</t>
  </si>
  <si>
    <t>K040</t>
  </si>
  <si>
    <t>K041</t>
  </si>
  <si>
    <t>K042</t>
  </si>
  <si>
    <t>K043</t>
  </si>
  <si>
    <t>K044</t>
  </si>
  <si>
    <t>K045</t>
  </si>
  <si>
    <t>K046</t>
  </si>
  <si>
    <t>K047</t>
  </si>
  <si>
    <t>K048</t>
  </si>
  <si>
    <t>K049</t>
  </si>
  <si>
    <t>K050</t>
  </si>
  <si>
    <t>K052</t>
  </si>
  <si>
    <t>K055</t>
  </si>
  <si>
    <t>K057</t>
  </si>
  <si>
    <t>K058</t>
  </si>
  <si>
    <t>K060</t>
  </si>
  <si>
    <t>K061</t>
  </si>
  <si>
    <t>K062</t>
  </si>
  <si>
    <t>K063</t>
  </si>
  <si>
    <t>K064</t>
  </si>
  <si>
    <t>K065</t>
  </si>
  <si>
    <t>K066</t>
  </si>
  <si>
    <t>K067</t>
  </si>
  <si>
    <t>K068</t>
  </si>
  <si>
    <t>K069</t>
  </si>
  <si>
    <t>K070</t>
  </si>
  <si>
    <t>K071</t>
  </si>
  <si>
    <t>K072</t>
  </si>
  <si>
    <t>K073</t>
  </si>
  <si>
    <t>K074</t>
  </si>
  <si>
    <t>K075</t>
  </si>
  <si>
    <t>K077</t>
  </si>
  <si>
    <t>K078</t>
  </si>
  <si>
    <t>K079</t>
  </si>
  <si>
    <t>K080</t>
  </si>
  <si>
    <t>K081</t>
  </si>
  <si>
    <t>K082</t>
  </si>
  <si>
    <t>K083</t>
  </si>
  <si>
    <t>K085</t>
  </si>
  <si>
    <t>K086</t>
  </si>
  <si>
    <t>K087</t>
  </si>
  <si>
    <t>K088</t>
  </si>
  <si>
    <t>K089</t>
  </si>
  <si>
    <t>K090</t>
  </si>
  <si>
    <t>K091</t>
  </si>
  <si>
    <t>K092</t>
  </si>
  <si>
    <t>K093</t>
  </si>
  <si>
    <t>K094</t>
  </si>
  <si>
    <t>K095</t>
  </si>
  <si>
    <t>K096</t>
  </si>
  <si>
    <t>K097</t>
  </si>
  <si>
    <t>K098</t>
  </si>
  <si>
    <t>K099</t>
  </si>
  <si>
    <t>K100</t>
  </si>
  <si>
    <t>K101</t>
  </si>
  <si>
    <t>K102</t>
  </si>
  <si>
    <t>K103</t>
  </si>
  <si>
    <t>K104</t>
  </si>
  <si>
    <t>K105</t>
  </si>
  <si>
    <t>K106</t>
  </si>
  <si>
    <t>K107</t>
  </si>
  <si>
    <t>K108</t>
  </si>
  <si>
    <t>K109</t>
  </si>
  <si>
    <t>K110</t>
  </si>
  <si>
    <t>K111</t>
  </si>
  <si>
    <t>K112</t>
  </si>
  <si>
    <t>K113</t>
  </si>
  <si>
    <t>K114</t>
  </si>
  <si>
    <t>K115</t>
  </si>
  <si>
    <t>K116</t>
  </si>
  <si>
    <t>K117</t>
  </si>
  <si>
    <t>K118</t>
  </si>
  <si>
    <t>K119</t>
  </si>
  <si>
    <t>K120</t>
  </si>
  <si>
    <t>K137</t>
  </si>
  <si>
    <t>K141</t>
  </si>
  <si>
    <t>K181</t>
  </si>
  <si>
    <t>K214</t>
  </si>
  <si>
    <t>K219</t>
  </si>
  <si>
    <t>K237</t>
  </si>
  <si>
    <t>K256</t>
  </si>
  <si>
    <t>K314</t>
  </si>
  <si>
    <t>K315</t>
  </si>
  <si>
    <t>K319</t>
  </si>
  <si>
    <t>K337</t>
  </si>
  <si>
    <t>K356</t>
  </si>
  <si>
    <t>K414</t>
  </si>
  <si>
    <t>K459</t>
  </si>
  <si>
    <t>K519</t>
  </si>
  <si>
    <t>K559</t>
  </si>
  <si>
    <t>K614</t>
  </si>
  <si>
    <t>K619</t>
  </si>
  <si>
    <t>K659</t>
  </si>
  <si>
    <t>K719</t>
  </si>
  <si>
    <t>K759</t>
  </si>
  <si>
    <t>K856</t>
  </si>
  <si>
    <t>K859</t>
  </si>
  <si>
    <t>K959</t>
  </si>
  <si>
    <t>L002</t>
  </si>
  <si>
    <t>L003</t>
  </si>
  <si>
    <t>L004</t>
  </si>
  <si>
    <t>L005</t>
  </si>
  <si>
    <t>L006</t>
  </si>
  <si>
    <t>L007</t>
  </si>
  <si>
    <t>L008</t>
  </si>
  <si>
    <t>L009</t>
  </si>
  <si>
    <t>L010</t>
  </si>
  <si>
    <t>L011</t>
  </si>
  <si>
    <t>L012</t>
  </si>
  <si>
    <t>L013</t>
  </si>
  <si>
    <t>L014</t>
  </si>
  <si>
    <t>L015</t>
  </si>
  <si>
    <t>L016</t>
  </si>
  <si>
    <t>L018</t>
  </si>
  <si>
    <t>L021</t>
  </si>
  <si>
    <t>L022</t>
  </si>
  <si>
    <t>L023</t>
  </si>
  <si>
    <t>L024</t>
  </si>
  <si>
    <t>L025</t>
  </si>
  <si>
    <t>L026</t>
  </si>
  <si>
    <t>L027</t>
  </si>
  <si>
    <t>L028</t>
  </si>
  <si>
    <t>L029</t>
  </si>
  <si>
    <t>L031</t>
  </si>
  <si>
    <t>L032</t>
  </si>
  <si>
    <t>L033</t>
  </si>
  <si>
    <t>L035</t>
  </si>
  <si>
    <t>L036</t>
  </si>
  <si>
    <t>L038</t>
  </si>
  <si>
    <t>L039</t>
  </si>
  <si>
    <t>L041</t>
  </si>
  <si>
    <t>L042</t>
  </si>
  <si>
    <t>L043</t>
  </si>
  <si>
    <t>L044</t>
  </si>
  <si>
    <t>L045</t>
  </si>
  <si>
    <t>L046</t>
  </si>
  <si>
    <t>L047</t>
  </si>
  <si>
    <t>L049</t>
  </si>
  <si>
    <t>L050</t>
  </si>
  <si>
    <t>L051</t>
  </si>
  <si>
    <t>L052</t>
  </si>
  <si>
    <t>L054</t>
  </si>
  <si>
    <t>L057</t>
  </si>
  <si>
    <t>L058</t>
  </si>
  <si>
    <t>L060</t>
  </si>
  <si>
    <t>L061</t>
  </si>
  <si>
    <t>L062</t>
  </si>
  <si>
    <t>L063</t>
  </si>
  <si>
    <t>L064</t>
  </si>
  <si>
    <t>L065</t>
  </si>
  <si>
    <t>L066</t>
  </si>
  <si>
    <t>L067</t>
  </si>
  <si>
    <t>L068</t>
  </si>
  <si>
    <t>L069</t>
  </si>
  <si>
    <t>L071</t>
  </si>
  <si>
    <t>L072</t>
  </si>
  <si>
    <t>L073</t>
  </si>
  <si>
    <t>L074</t>
  </si>
  <si>
    <t>L075</t>
  </si>
  <si>
    <t>L076</t>
  </si>
  <si>
    <t>L077</t>
  </si>
  <si>
    <t>L078</t>
  </si>
  <si>
    <t>L079</t>
  </si>
  <si>
    <t>L080</t>
  </si>
  <si>
    <t>L082</t>
  </si>
  <si>
    <t>L083</t>
  </si>
  <si>
    <t>L084</t>
  </si>
  <si>
    <t>L085</t>
  </si>
  <si>
    <t>L086</t>
  </si>
  <si>
    <t>L087</t>
  </si>
  <si>
    <t>L088</t>
  </si>
  <si>
    <t>L090</t>
  </si>
  <si>
    <t>L091</t>
  </si>
  <si>
    <t>L092</t>
  </si>
  <si>
    <t>L093</t>
  </si>
  <si>
    <t>L096</t>
  </si>
  <si>
    <t>L099</t>
  </si>
  <si>
    <t>L100</t>
  </si>
  <si>
    <t>L102</t>
  </si>
  <si>
    <t>L103</t>
  </si>
  <si>
    <t>L104</t>
  </si>
  <si>
    <t>L105</t>
  </si>
  <si>
    <t>L106</t>
  </si>
  <si>
    <t>L107</t>
  </si>
  <si>
    <t>L108</t>
  </si>
  <si>
    <t>L109</t>
  </si>
  <si>
    <t>L110</t>
  </si>
  <si>
    <t>L111</t>
  </si>
  <si>
    <t>L112</t>
  </si>
  <si>
    <t>L113</t>
  </si>
  <si>
    <t>L114</t>
  </si>
  <si>
    <t>L115</t>
  </si>
  <si>
    <t>L118</t>
  </si>
  <si>
    <t>L119</t>
  </si>
  <si>
    <t>L120</t>
  </si>
  <si>
    <t>L141</t>
  </si>
  <si>
    <t>L156</t>
  </si>
  <si>
    <t>L159</t>
  </si>
  <si>
    <t>L256</t>
  </si>
  <si>
    <t>L356</t>
  </si>
  <si>
    <t>L656</t>
  </si>
  <si>
    <t>L756</t>
  </si>
  <si>
    <t>L959</t>
  </si>
  <si>
    <t>M001</t>
  </si>
  <si>
    <t>M003</t>
  </si>
  <si>
    <t>M005</t>
  </si>
  <si>
    <t>M006</t>
  </si>
  <si>
    <t>M007</t>
  </si>
  <si>
    <t>M008</t>
  </si>
  <si>
    <t>M009</t>
  </si>
  <si>
    <t>M010</t>
  </si>
  <si>
    <t>M011</t>
  </si>
  <si>
    <t>M012</t>
  </si>
  <si>
    <t>M013</t>
  </si>
  <si>
    <t>M014</t>
  </si>
  <si>
    <t>M015</t>
  </si>
  <si>
    <t>M017</t>
  </si>
  <si>
    <t>M018</t>
  </si>
  <si>
    <t>M019</t>
  </si>
  <si>
    <t>M020</t>
  </si>
  <si>
    <t>M021</t>
  </si>
  <si>
    <t>M022</t>
  </si>
  <si>
    <t>M023</t>
  </si>
  <si>
    <t>M024</t>
  </si>
  <si>
    <t>M025</t>
  </si>
  <si>
    <t>M026</t>
  </si>
  <si>
    <t>M027</t>
  </si>
  <si>
    <t>M029</t>
  </si>
  <si>
    <t>M030</t>
  </si>
  <si>
    <t>M031</t>
  </si>
  <si>
    <t>M033</t>
  </si>
  <si>
    <t>M034</t>
  </si>
  <si>
    <t>M035</t>
  </si>
  <si>
    <t>M037</t>
  </si>
  <si>
    <t>M038</t>
  </si>
  <si>
    <t>M039</t>
  </si>
  <si>
    <t>M040</t>
  </si>
  <si>
    <t>M041</t>
  </si>
  <si>
    <t>M042</t>
  </si>
  <si>
    <t>M043</t>
  </si>
  <si>
    <t>M044</t>
  </si>
  <si>
    <t>M045</t>
  </si>
  <si>
    <t>M046</t>
  </si>
  <si>
    <t>M047</t>
  </si>
  <si>
    <t>M048</t>
  </si>
  <si>
    <t>M049</t>
  </si>
  <si>
    <t>M050</t>
  </si>
  <si>
    <t>M051</t>
  </si>
  <si>
    <t>M052</t>
  </si>
  <si>
    <t>M054</t>
  </si>
  <si>
    <t>M056</t>
  </si>
  <si>
    <t>M057</t>
  </si>
  <si>
    <t>M058</t>
  </si>
  <si>
    <t>M059</t>
  </si>
  <si>
    <t>M060</t>
  </si>
  <si>
    <t>M061</t>
  </si>
  <si>
    <t>M062</t>
  </si>
  <si>
    <t>M064</t>
  </si>
  <si>
    <t>M065</t>
  </si>
  <si>
    <t>M067</t>
  </si>
  <si>
    <t>M068</t>
  </si>
  <si>
    <t>M069</t>
  </si>
  <si>
    <t>M070</t>
  </si>
  <si>
    <t>M073</t>
  </si>
  <si>
    <t>M075</t>
  </si>
  <si>
    <t>M076</t>
  </si>
  <si>
    <t>M077</t>
  </si>
  <si>
    <t>M078</t>
  </si>
  <si>
    <t>M079</t>
  </si>
  <si>
    <t>M081</t>
  </si>
  <si>
    <t>M082</t>
  </si>
  <si>
    <t>M084</t>
  </si>
  <si>
    <t>M085</t>
  </si>
  <si>
    <t>M087</t>
  </si>
  <si>
    <t>M088</t>
  </si>
  <si>
    <t>M090</t>
  </si>
  <si>
    <t>M091</t>
  </si>
  <si>
    <t>M092</t>
  </si>
  <si>
    <t>M093</t>
  </si>
  <si>
    <t>M096</t>
  </si>
  <si>
    <t>M097</t>
  </si>
  <si>
    <t>M098</t>
  </si>
  <si>
    <t>M099</t>
  </si>
  <si>
    <t>M100</t>
  </si>
  <si>
    <t>M104</t>
  </si>
  <si>
    <t>M105</t>
  </si>
  <si>
    <t>M106</t>
  </si>
  <si>
    <t>M107</t>
  </si>
  <si>
    <t>M108</t>
  </si>
  <si>
    <t>M109</t>
  </si>
  <si>
    <t>M110</t>
  </si>
  <si>
    <t>M111</t>
  </si>
  <si>
    <t>M112</t>
  </si>
  <si>
    <t>M113</t>
  </si>
  <si>
    <t>M115</t>
  </si>
  <si>
    <t>M116</t>
  </si>
  <si>
    <t>M117</t>
  </si>
  <si>
    <t>M118</t>
  </si>
  <si>
    <t>M119</t>
  </si>
  <si>
    <t>M120</t>
  </si>
  <si>
    <t>M215</t>
  </si>
  <si>
    <t>M315</t>
  </si>
  <si>
    <t>M356</t>
  </si>
  <si>
    <t>M415</t>
  </si>
  <si>
    <t>N001</t>
  </si>
  <si>
    <t>N006</t>
  </si>
  <si>
    <t>N007</t>
  </si>
  <si>
    <t>N008</t>
  </si>
  <si>
    <t>N009</t>
  </si>
  <si>
    <t>N010</t>
  </si>
  <si>
    <t>N011</t>
  </si>
  <si>
    <t>N012</t>
  </si>
  <si>
    <t>N013</t>
  </si>
  <si>
    <t>N014</t>
  </si>
  <si>
    <t>N015</t>
  </si>
  <si>
    <t>N017</t>
  </si>
  <si>
    <t>N018</t>
  </si>
  <si>
    <t>N020</t>
  </si>
  <si>
    <t>N021</t>
  </si>
  <si>
    <t>N022</t>
  </si>
  <si>
    <t>N025</t>
  </si>
  <si>
    <t>N029</t>
  </si>
  <si>
    <t>N033</t>
  </si>
  <si>
    <t>N035</t>
  </si>
  <si>
    <t>N036</t>
  </si>
  <si>
    <t>N037</t>
  </si>
  <si>
    <t>N038</t>
  </si>
  <si>
    <t>N041</t>
  </si>
  <si>
    <t>N042</t>
  </si>
  <si>
    <t>N043</t>
  </si>
  <si>
    <t>N044</t>
  </si>
  <si>
    <t>N045</t>
  </si>
  <si>
    <t>N047</t>
  </si>
  <si>
    <t>N049</t>
  </si>
  <si>
    <t>N050</t>
  </si>
  <si>
    <t>N051</t>
  </si>
  <si>
    <t>N052</t>
  </si>
  <si>
    <t>N054</t>
  </si>
  <si>
    <t>N057</t>
  </si>
  <si>
    <t>N058</t>
  </si>
  <si>
    <t>N060</t>
  </si>
  <si>
    <t>N061</t>
  </si>
  <si>
    <t>N063</t>
  </si>
  <si>
    <t>N065</t>
  </si>
  <si>
    <t>N067</t>
  </si>
  <si>
    <t>N068</t>
  </si>
  <si>
    <t>N069</t>
  </si>
  <si>
    <t>N071</t>
  </si>
  <si>
    <t>N072</t>
  </si>
  <si>
    <t>N075</t>
  </si>
  <si>
    <t>N076</t>
  </si>
  <si>
    <t>N077</t>
  </si>
  <si>
    <t>N078</t>
  </si>
  <si>
    <t>N079</t>
  </si>
  <si>
    <t>N080</t>
  </si>
  <si>
    <t>N081</t>
  </si>
  <si>
    <t>N082</t>
  </si>
  <si>
    <t>N084</t>
  </si>
  <si>
    <t>N085</t>
  </si>
  <si>
    <t>N087</t>
  </si>
  <si>
    <t>N088</t>
  </si>
  <si>
    <t>N089</t>
  </si>
  <si>
    <t>N090</t>
  </si>
  <si>
    <t>N092</t>
  </si>
  <si>
    <t>N093</t>
  </si>
  <si>
    <t>N094</t>
  </si>
  <si>
    <t>N097</t>
  </si>
  <si>
    <t>N098</t>
  </si>
  <si>
    <t>N099</t>
  </si>
  <si>
    <t>N100</t>
  </si>
  <si>
    <t>N103</t>
  </si>
  <si>
    <t>N104</t>
  </si>
  <si>
    <t>N106</t>
  </si>
  <si>
    <t>N107</t>
  </si>
  <si>
    <t>N110</t>
  </si>
  <si>
    <t>N111</t>
  </si>
  <si>
    <t>N112</t>
  </si>
  <si>
    <t>N113</t>
  </si>
  <si>
    <t>N114</t>
  </si>
  <si>
    <t>N115</t>
  </si>
  <si>
    <t>N116</t>
  </si>
  <si>
    <t>N117</t>
  </si>
  <si>
    <t>N118</t>
  </si>
  <si>
    <t>N119</t>
  </si>
  <si>
    <t>N120</t>
  </si>
  <si>
    <t>N959</t>
  </si>
  <si>
    <t>P001</t>
  </si>
  <si>
    <t>P005</t>
  </si>
  <si>
    <t>P006</t>
  </si>
  <si>
    <t>P007</t>
  </si>
  <si>
    <t>P008</t>
  </si>
  <si>
    <t>P009</t>
  </si>
  <si>
    <t>P010</t>
  </si>
  <si>
    <t>P011</t>
  </si>
  <si>
    <t>P013</t>
  </si>
  <si>
    <t>P014</t>
  </si>
  <si>
    <t>P015</t>
  </si>
  <si>
    <t>P017</t>
  </si>
  <si>
    <t>P018</t>
  </si>
  <si>
    <t>P022</t>
  </si>
  <si>
    <t>P025</t>
  </si>
  <si>
    <t>P033</t>
  </si>
  <si>
    <t>P035</t>
  </si>
  <si>
    <t>P037</t>
  </si>
  <si>
    <t>P038</t>
  </si>
  <si>
    <t>P041</t>
  </si>
  <si>
    <t>P043</t>
  </si>
  <si>
    <t>P045</t>
  </si>
  <si>
    <t>P047</t>
  </si>
  <si>
    <t>P048</t>
  </si>
  <si>
    <t>P049</t>
  </si>
  <si>
    <t>P050</t>
  </si>
  <si>
    <t>P051</t>
  </si>
  <si>
    <t>P052</t>
  </si>
  <si>
    <t>P054</t>
  </si>
  <si>
    <t>P057</t>
  </si>
  <si>
    <t>P061</t>
  </si>
  <si>
    <t>P063</t>
  </si>
  <si>
    <t>P068</t>
  </si>
  <si>
    <t>P069</t>
  </si>
  <si>
    <t>P071</t>
  </si>
  <si>
    <t>P072</t>
  </si>
  <si>
    <t>P075</t>
  </si>
  <si>
    <t>P076</t>
  </si>
  <si>
    <t>P077</t>
  </si>
  <si>
    <t>P078</t>
  </si>
  <si>
    <t>P079</t>
  </si>
  <si>
    <t>P081</t>
  </si>
  <si>
    <t>P084</t>
  </si>
  <si>
    <t>P087</t>
  </si>
  <si>
    <t>P088</t>
  </si>
  <si>
    <t>P089</t>
  </si>
  <si>
    <t>P090</t>
  </si>
  <si>
    <t>P092</t>
  </si>
  <si>
    <t>P097</t>
  </si>
  <si>
    <t>P100</t>
  </si>
  <si>
    <t>P103</t>
  </si>
  <si>
    <t>P104</t>
  </si>
  <si>
    <t>P105</t>
  </si>
  <si>
    <t>P106</t>
  </si>
  <si>
    <t>P107</t>
  </si>
  <si>
    <t>P110</t>
  </si>
  <si>
    <t>P111</t>
  </si>
  <si>
    <t>P113</t>
  </si>
  <si>
    <t>P115</t>
  </si>
  <si>
    <t>P116</t>
  </si>
  <si>
    <t>P117</t>
  </si>
  <si>
    <t>P120</t>
  </si>
  <si>
    <t>P959</t>
  </si>
  <si>
    <t>R003</t>
  </si>
  <si>
    <t>R005</t>
  </si>
  <si>
    <t>R008</t>
  </si>
  <si>
    <t>R010</t>
  </si>
  <si>
    <t>R011</t>
  </si>
  <si>
    <t>R013</t>
  </si>
  <si>
    <t>R015</t>
  </si>
  <si>
    <t>R017</t>
  </si>
  <si>
    <t>R018</t>
  </si>
  <si>
    <t>R019</t>
  </si>
  <si>
    <t>R021</t>
  </si>
  <si>
    <t>R024</t>
  </si>
  <si>
    <t>R030</t>
  </si>
  <si>
    <t>R033</t>
  </si>
  <si>
    <t>R034</t>
  </si>
  <si>
    <t>R036</t>
  </si>
  <si>
    <t>R037</t>
  </si>
  <si>
    <t>R038</t>
  </si>
  <si>
    <t>R041</t>
  </si>
  <si>
    <t>R042</t>
  </si>
  <si>
    <t>R045</t>
  </si>
  <si>
    <t>R047</t>
  </si>
  <si>
    <t>R048</t>
  </si>
  <si>
    <t>R050</t>
  </si>
  <si>
    <t>R051</t>
  </si>
  <si>
    <t>R052</t>
  </si>
  <si>
    <t>R054</t>
  </si>
  <si>
    <t>R057</t>
  </si>
  <si>
    <t>R058</t>
  </si>
  <si>
    <t>R061</t>
  </si>
  <si>
    <t>R063</t>
  </si>
  <si>
    <t>R071</t>
  </si>
  <si>
    <t>R072</t>
  </si>
  <si>
    <t>R073</t>
  </si>
  <si>
    <t>R076</t>
  </si>
  <si>
    <t>R078</t>
  </si>
  <si>
    <t>R079</t>
  </si>
  <si>
    <t>R088</t>
  </si>
  <si>
    <t>R089</t>
  </si>
  <si>
    <t>R090</t>
  </si>
  <si>
    <t>R093</t>
  </si>
  <si>
    <t>R097</t>
  </si>
  <si>
    <t>R103</t>
  </si>
  <si>
    <t>R104</t>
  </si>
  <si>
    <t>R105</t>
  </si>
  <si>
    <t>R106</t>
  </si>
  <si>
    <t>R109</t>
  </si>
  <si>
    <t>R114</t>
  </si>
  <si>
    <t>R115</t>
  </si>
  <si>
    <t>R116</t>
  </si>
  <si>
    <t>R117</t>
  </si>
  <si>
    <t>R118</t>
  </si>
  <si>
    <t>R120</t>
  </si>
  <si>
    <t>R959</t>
  </si>
  <si>
    <t>T036</t>
  </si>
  <si>
    <t>V001</t>
  </si>
  <si>
    <t>V002</t>
  </si>
  <si>
    <t>V003</t>
  </si>
  <si>
    <t>V004</t>
  </si>
  <si>
    <t>V005</t>
  </si>
  <si>
    <t>V006</t>
  </si>
  <si>
    <t>V007</t>
  </si>
  <si>
    <t>V008</t>
  </si>
  <si>
    <t>V009</t>
  </si>
  <si>
    <t>V010</t>
  </si>
  <si>
    <t>V011</t>
  </si>
  <si>
    <t>V012</t>
  </si>
  <si>
    <t>V013</t>
  </si>
  <si>
    <t>V014</t>
  </si>
  <si>
    <t>V016</t>
  </si>
  <si>
    <t>V017</t>
  </si>
  <si>
    <t>V018</t>
  </si>
  <si>
    <t>V019</t>
  </si>
  <si>
    <t>V020</t>
  </si>
  <si>
    <t>V021</t>
  </si>
  <si>
    <t>V022</t>
  </si>
  <si>
    <t>V023</t>
  </si>
  <si>
    <t>V024</t>
  </si>
  <si>
    <t>V025</t>
  </si>
  <si>
    <t>V026</t>
  </si>
  <si>
    <t>V027</t>
  </si>
  <si>
    <t>V028</t>
  </si>
  <si>
    <t>V030</t>
  </si>
  <si>
    <t>V031</t>
  </si>
  <si>
    <t>V032</t>
  </si>
  <si>
    <t>V033</t>
  </si>
  <si>
    <t>V035</t>
  </si>
  <si>
    <t>V036</t>
  </si>
  <si>
    <t>V037</t>
  </si>
  <si>
    <t>V038</t>
  </si>
  <si>
    <t>V039</t>
  </si>
  <si>
    <t>V040</t>
  </si>
  <si>
    <t>V041</t>
  </si>
  <si>
    <t>V042</t>
  </si>
  <si>
    <t>V043</t>
  </si>
  <si>
    <t>V044</t>
  </si>
  <si>
    <t>V045</t>
  </si>
  <si>
    <t>V046</t>
  </si>
  <si>
    <t>V047</t>
  </si>
  <si>
    <t>V048</t>
  </si>
  <si>
    <t>V049</t>
  </si>
  <si>
    <t>V050</t>
  </si>
  <si>
    <t>V051</t>
  </si>
  <si>
    <t>V052</t>
  </si>
  <si>
    <t>V053</t>
  </si>
  <si>
    <t>V054</t>
  </si>
  <si>
    <t>V055</t>
  </si>
  <si>
    <t>V057</t>
  </si>
  <si>
    <t>V060</t>
  </si>
  <si>
    <t>V061</t>
  </si>
  <si>
    <t>V062</t>
  </si>
  <si>
    <t>V063</t>
  </si>
  <si>
    <t>V064</t>
  </si>
  <si>
    <t>V065</t>
  </si>
  <si>
    <t>V066</t>
  </si>
  <si>
    <t>V067</t>
  </si>
  <si>
    <t>V068</t>
  </si>
  <si>
    <t>V069</t>
  </si>
  <si>
    <t>V070</t>
  </si>
  <si>
    <t>V071</t>
  </si>
  <si>
    <t>V072</t>
  </si>
  <si>
    <t>V073</t>
  </si>
  <si>
    <t>V074</t>
  </si>
  <si>
    <t>V075</t>
  </si>
  <si>
    <t>V076</t>
  </si>
  <si>
    <t>V077</t>
  </si>
  <si>
    <t>V078</t>
  </si>
  <si>
    <t>V079</t>
  </si>
  <si>
    <t>V080</t>
  </si>
  <si>
    <t>V081</t>
  </si>
  <si>
    <t>V082</t>
  </si>
  <si>
    <t>V083</t>
  </si>
  <si>
    <t>V084</t>
  </si>
  <si>
    <t>V085</t>
  </si>
  <si>
    <t>V086</t>
  </si>
  <si>
    <t>V087</t>
  </si>
  <si>
    <t>V088</t>
  </si>
  <si>
    <t>V089</t>
  </si>
  <si>
    <t>V090</t>
  </si>
  <si>
    <t>V091</t>
  </si>
  <si>
    <t>V092</t>
  </si>
  <si>
    <t>V093</t>
  </si>
  <si>
    <t>V094</t>
  </si>
  <si>
    <t>V095</t>
  </si>
  <si>
    <t>V096</t>
  </si>
  <si>
    <t>V097</t>
  </si>
  <si>
    <t>V098</t>
  </si>
  <si>
    <t>V099</t>
  </si>
  <si>
    <t>V100</t>
  </si>
  <si>
    <t>V101</t>
  </si>
  <si>
    <t>V102</t>
  </si>
  <si>
    <t>V103</t>
  </si>
  <si>
    <t>V104</t>
  </si>
  <si>
    <t>V105</t>
  </si>
  <si>
    <t>V106</t>
  </si>
  <si>
    <t>V107</t>
  </si>
  <si>
    <t>V108</t>
  </si>
  <si>
    <t>V109</t>
  </si>
  <si>
    <t>V110</t>
  </si>
  <si>
    <t>V111</t>
  </si>
  <si>
    <t>V112</t>
  </si>
  <si>
    <t>V113</t>
  </si>
  <si>
    <t>V114</t>
  </si>
  <si>
    <t>V115</t>
  </si>
  <si>
    <t>V116</t>
  </si>
  <si>
    <t>V117</t>
  </si>
  <si>
    <t>V119</t>
  </si>
  <si>
    <t>V120</t>
  </si>
  <si>
    <t>V122</t>
  </si>
  <si>
    <t>V125</t>
  </si>
  <si>
    <t>V126</t>
  </si>
  <si>
    <t>V127</t>
  </si>
  <si>
    <t>V129</t>
  </si>
  <si>
    <t>V130</t>
  </si>
  <si>
    <t>V136</t>
  </si>
  <si>
    <t>V137</t>
  </si>
  <si>
    <t>V145</t>
  </si>
  <si>
    <t>V147</t>
  </si>
  <si>
    <t>V151</t>
  </si>
  <si>
    <t>V156</t>
  </si>
  <si>
    <t>V158</t>
  </si>
  <si>
    <t>V159</t>
  </si>
  <si>
    <t>V163</t>
  </si>
  <si>
    <t>V171</t>
  </si>
  <si>
    <t>V176</t>
  </si>
  <si>
    <t>V179</t>
  </si>
  <si>
    <t>V189</t>
  </si>
  <si>
    <t>V196</t>
  </si>
  <si>
    <t>V197</t>
  </si>
  <si>
    <t>V198</t>
  </si>
  <si>
    <t>V200</t>
  </si>
  <si>
    <t>V205</t>
  </si>
  <si>
    <t>V206</t>
  </si>
  <si>
    <t>V207</t>
  </si>
  <si>
    <t>V208</t>
  </si>
  <si>
    <t>V218</t>
  </si>
  <si>
    <t>V219</t>
  </si>
  <si>
    <t>V224</t>
  </si>
  <si>
    <t>V230</t>
  </si>
  <si>
    <t>V236</t>
  </si>
  <si>
    <t>V237</t>
  </si>
  <si>
    <t>V247</t>
  </si>
  <si>
    <t>V251</t>
  </si>
  <si>
    <t>V259</t>
  </si>
  <si>
    <t>V263</t>
  </si>
  <si>
    <t>V271</t>
  </si>
  <si>
    <t>V281</t>
  </si>
  <si>
    <t>V298</t>
  </si>
  <si>
    <t>V300</t>
  </si>
  <si>
    <t>V305</t>
  </si>
  <si>
    <t>V306</t>
  </si>
  <si>
    <t>V308</t>
  </si>
  <si>
    <t>V319</t>
  </si>
  <si>
    <t>V324</t>
  </si>
  <si>
    <t>V330</t>
  </si>
  <si>
    <t>V336</t>
  </si>
  <si>
    <t>V337</t>
  </si>
  <si>
    <t>V347</t>
  </si>
  <si>
    <t>V359</t>
  </si>
  <si>
    <t>V363</t>
  </si>
  <si>
    <t>V373</t>
  </si>
  <si>
    <t>V376</t>
  </si>
  <si>
    <t>V398</t>
  </si>
  <si>
    <t>V400</t>
  </si>
  <si>
    <t>V405</t>
  </si>
  <si>
    <t>V407</t>
  </si>
  <si>
    <t>V419</t>
  </si>
  <si>
    <t>V424</t>
  </si>
  <si>
    <t>V430</t>
  </si>
  <si>
    <t>V436</t>
  </si>
  <si>
    <t>V437</t>
  </si>
  <si>
    <t>V447</t>
  </si>
  <si>
    <t>V459</t>
  </si>
  <si>
    <t>V463</t>
  </si>
  <si>
    <t>V473</t>
  </si>
  <si>
    <t>V476</t>
  </si>
  <si>
    <t>V500</t>
  </si>
  <si>
    <t>V505</t>
  </si>
  <si>
    <t>V507</t>
  </si>
  <si>
    <t>V508</t>
  </si>
  <si>
    <t>V524</t>
  </si>
  <si>
    <t>V530</t>
  </si>
  <si>
    <t>V537</t>
  </si>
  <si>
    <t>V547</t>
  </si>
  <si>
    <t>V559</t>
  </si>
  <si>
    <t>V563</t>
  </si>
  <si>
    <t>V576</t>
  </si>
  <si>
    <t>V607</t>
  </si>
  <si>
    <t>V619</t>
  </si>
  <si>
    <t>V624</t>
  </si>
  <si>
    <t>V630</t>
  </si>
  <si>
    <t>V637</t>
  </si>
  <si>
    <t>V647</t>
  </si>
  <si>
    <t>V659</t>
  </si>
  <si>
    <t>V663</t>
  </si>
  <si>
    <t>V673</t>
  </si>
  <si>
    <t>V676</t>
  </si>
  <si>
    <t>V707</t>
  </si>
  <si>
    <t>V708</t>
  </si>
  <si>
    <t>V719</t>
  </si>
  <si>
    <t>V724</t>
  </si>
  <si>
    <t>V730</t>
  </si>
  <si>
    <t>V737</t>
  </si>
  <si>
    <t>V756</t>
  </si>
  <si>
    <t>V759</t>
  </si>
  <si>
    <t>V773</t>
  </si>
  <si>
    <t>V808</t>
  </si>
  <si>
    <t>V819</t>
  </si>
  <si>
    <t>V830</t>
  </si>
  <si>
    <t>V856</t>
  </si>
  <si>
    <t>V859</t>
  </si>
  <si>
    <t>V873</t>
  </si>
  <si>
    <t>V919</t>
  </si>
  <si>
    <t>V930</t>
  </si>
  <si>
    <t>V937</t>
  </si>
  <si>
    <t>V959</t>
  </si>
  <si>
    <t>W001</t>
  </si>
  <si>
    <t>W004</t>
  </si>
  <si>
    <t>W010</t>
  </si>
  <si>
    <t>W013</t>
  </si>
  <si>
    <t>W016</t>
  </si>
  <si>
    <t>W017</t>
  </si>
  <si>
    <t>W018</t>
  </si>
  <si>
    <t>W019</t>
  </si>
  <si>
    <t>W020</t>
  </si>
  <si>
    <t>W024</t>
  </si>
  <si>
    <t>W026</t>
  </si>
  <si>
    <t>W027</t>
  </si>
  <si>
    <t>W029</t>
  </si>
  <si>
    <t>W031</t>
  </si>
  <si>
    <t>W032</t>
  </si>
  <si>
    <t>W033</t>
  </si>
  <si>
    <t>W035</t>
  </si>
  <si>
    <t>W043</t>
  </si>
  <si>
    <t>W044</t>
  </si>
  <si>
    <t>W045</t>
  </si>
  <si>
    <t>W047</t>
  </si>
  <si>
    <t>W048</t>
  </si>
  <si>
    <t>W050</t>
  </si>
  <si>
    <t>W051</t>
  </si>
  <si>
    <t>W052</t>
  </si>
  <si>
    <t>W058</t>
  </si>
  <si>
    <t>W060</t>
  </si>
  <si>
    <t>W061</t>
  </si>
  <si>
    <t>W064</t>
  </si>
  <si>
    <t>W066</t>
  </si>
  <si>
    <t>W067</t>
  </si>
  <si>
    <t>W069</t>
  </si>
  <si>
    <t>W070</t>
  </si>
  <si>
    <t>W071</t>
  </si>
  <si>
    <t>W079</t>
  </si>
  <si>
    <t>W080</t>
  </si>
  <si>
    <t>W085</t>
  </si>
  <si>
    <t>W090</t>
  </si>
  <si>
    <t>W091</t>
  </si>
  <si>
    <t>W092</t>
  </si>
  <si>
    <t>W095</t>
  </si>
  <si>
    <t>W097</t>
  </si>
  <si>
    <t>W098</t>
  </si>
  <si>
    <t>W099</t>
  </si>
  <si>
    <t>W104</t>
  </si>
  <si>
    <t>W105</t>
  </si>
  <si>
    <t>W109</t>
  </si>
  <si>
    <t>W114</t>
  </si>
  <si>
    <t>W115</t>
  </si>
  <si>
    <t>W118</t>
  </si>
  <si>
    <t>W119</t>
  </si>
  <si>
    <t>W120</t>
  </si>
  <si>
    <t>X030</t>
  </si>
  <si>
    <t>X034</t>
  </si>
  <si>
    <t>X059</t>
  </si>
  <si>
    <t>X105</t>
  </si>
  <si>
    <t>X956</t>
  </si>
  <si>
    <t>AC19</t>
  </si>
  <si>
    <t>AD19</t>
  </si>
  <si>
    <t>AS02</t>
  </si>
  <si>
    <t>AS20</t>
  </si>
  <si>
    <t>C156</t>
  </si>
  <si>
    <t>C356</t>
  </si>
  <si>
    <t>D024</t>
  </si>
  <si>
    <t>D106</t>
  </si>
  <si>
    <t>J410</t>
  </si>
  <si>
    <t>K419</t>
  </si>
  <si>
    <t>K456</t>
  </si>
  <si>
    <t>L001</t>
  </si>
  <si>
    <t>L456</t>
  </si>
  <si>
    <t>L956</t>
  </si>
  <si>
    <t>P093</t>
  </si>
  <si>
    <t>TS59</t>
  </si>
  <si>
    <t>V408</t>
  </si>
  <si>
    <t>V608</t>
  </si>
  <si>
    <t>B024</t>
  </si>
  <si>
    <t>C105</t>
  </si>
  <si>
    <t>Participating Employer Name</t>
  </si>
  <si>
    <t>BRECKINRIDGE CO ATTORNEY</t>
  </si>
  <si>
    <t>CHRISTIAN COUNTY ATTORNEY</t>
  </si>
  <si>
    <t>EDMONSON COUNTY ATTORNEY</t>
  </si>
  <si>
    <t>KNOTT COUNTY ATTORNEY</t>
  </si>
  <si>
    <t>LOGAN COUNTY ATTORNEY</t>
  </si>
  <si>
    <t>LEGS GENERAL ASSEMBLY</t>
  </si>
  <si>
    <t>WAYNE COUNTY ATTORNEY</t>
  </si>
  <si>
    <t>JUDL ADM OFF OF THE COURT</t>
  </si>
  <si>
    <t>TRAN DEPT OF INTERGOV PRO</t>
  </si>
  <si>
    <t>J&amp;PS DEPT OF CORRECTIONS</t>
  </si>
  <si>
    <t>ANDERSON COUNTY ATTORNEY</t>
  </si>
  <si>
    <t>BOYLE COUNTY ATTORNEY</t>
  </si>
  <si>
    <t>BULLITT COUNTY ATTORNEY</t>
  </si>
  <si>
    <t>CARROLL COUNTY ATTORNEY</t>
  </si>
  <si>
    <t>CHILD SUPPORT ENCORCEMENT</t>
  </si>
  <si>
    <t>FLOYD COUNTY ATTORNEY</t>
  </si>
  <si>
    <t>GRANT COUNTY CHILD SUPPOR</t>
  </si>
  <si>
    <t>JACKSON COUNTY ATTORNEY</t>
  </si>
  <si>
    <t>JEFFERSON CO ATTORNEY</t>
  </si>
  <si>
    <t>LAUREL COUNTY ATTORNEY</t>
  </si>
  <si>
    <t>MCCRACKEN COUNTY ATTORNEY</t>
  </si>
  <si>
    <t>MADISON COUNTY ATTORNEY</t>
  </si>
  <si>
    <t>MAGOFFIN CO ATTORNEY</t>
  </si>
  <si>
    <t>MEADE COUNTY ATTORNEY</t>
  </si>
  <si>
    <t>MENIFEE COUNTY ATTORNEY</t>
  </si>
  <si>
    <t>MERCER COUNTY ATTORNEY</t>
  </si>
  <si>
    <t>MONTGOMERY CO ATTORNEY</t>
  </si>
  <si>
    <t>PENDLETON COUNTY ATTORNEY</t>
  </si>
  <si>
    <t>ROWAN COUNTY ATTORNEY</t>
  </si>
  <si>
    <t>SHELBY COUNTY ATTORNEY</t>
  </si>
  <si>
    <t>SIMPSON COUNTY ATTORNEY</t>
  </si>
  <si>
    <t>TODD COUNTY ATTORNEY</t>
  </si>
  <si>
    <t>UNION COUNTY ATTORNEY</t>
  </si>
  <si>
    <t>WHITLEY COUNTY ATTORNEY</t>
  </si>
  <si>
    <t>FAYETTE CO ATTORNEY OFF</t>
  </si>
  <si>
    <t>KENTON COUNTY ATTORNEY</t>
  </si>
  <si>
    <t>GALLATIN COUNTY ATTORNEY</t>
  </si>
  <si>
    <t>JEFFERSON CO CLERK</t>
  </si>
  <si>
    <t>JEFFERSON CO SHERIFF</t>
  </si>
  <si>
    <t>KENTON CO COURT CLERK</t>
  </si>
  <si>
    <t>KENTON CO SHERIFF</t>
  </si>
  <si>
    <t>CAMPBELL COUNTY CLERK</t>
  </si>
  <si>
    <t>CAMPBELL CO SHERIFF</t>
  </si>
  <si>
    <t>FAYETTE CO CLERK</t>
  </si>
  <si>
    <t>FAYETTE CO SHERIFF</t>
  </si>
  <si>
    <t>DAVIESS CO CLERK</t>
  </si>
  <si>
    <t>DAVIESS CO SHERIFF</t>
  </si>
  <si>
    <t>PIKE CO CLERK</t>
  </si>
  <si>
    <t>PIKE CO SHERIFF</t>
  </si>
  <si>
    <t>HARDIN COUNTY CLERK OFFIC</t>
  </si>
  <si>
    <t>HARDIN COUNTY SHERIFF</t>
  </si>
  <si>
    <t>WARREN COUNTY CLERKS OFF</t>
  </si>
  <si>
    <t>WARREN COUNTY SHERIFF</t>
  </si>
  <si>
    <t>BOONE COUNTY CLERK</t>
  </si>
  <si>
    <t>BOONE COUNTY SHERIFF</t>
  </si>
  <si>
    <t>CHRISTIAN COUNTY CLERK</t>
  </si>
  <si>
    <t>CHRISTIAN COUNTY SHERIFF</t>
  </si>
  <si>
    <t>MADISON COUNTY CLERK</t>
  </si>
  <si>
    <t>MADISON COUNTY SHERIFF</t>
  </si>
  <si>
    <t>BULLITT COUNTY CLERK</t>
  </si>
  <si>
    <t>BULLITT CO SHERIFF</t>
  </si>
  <si>
    <t>HENDERSON CO TOURIST COMM</t>
  </si>
  <si>
    <t>HOUSING AUTH OF PADUCAH</t>
  </si>
  <si>
    <t>MORGANFIELD HOUSING AUTH</t>
  </si>
  <si>
    <t>CITY OF ANCHORAGE</t>
  </si>
  <si>
    <t>BELLEVUE/DAYTON FIRE</t>
  </si>
  <si>
    <t>BURLINGTON FIRE PRO DIST</t>
  </si>
  <si>
    <t>HOUSING AUTHORITY OF CATLETTSBURG</t>
  </si>
  <si>
    <t>CITY OF HILLVIEW</t>
  </si>
  <si>
    <t>PENNYRILE EMER ASST CTR</t>
  </si>
  <si>
    <t>W KY ED COOPERATIVE</t>
  </si>
  <si>
    <t>OAK GROVE TOURISM/CONVENTION COMMISSION</t>
  </si>
  <si>
    <t>OWENSBORO/DAV CO ECO DEV</t>
  </si>
  <si>
    <t>GTR FLEMING CO WATER COMM</t>
  </si>
  <si>
    <t>CITY OF HICKMAN</t>
  </si>
  <si>
    <t>HOUSING AUTH OF MAYFIELD</t>
  </si>
  <si>
    <t>GRAYSON CO CONSERV DIST</t>
  </si>
  <si>
    <t>CITY OF BELLEFONTE</t>
  </si>
  <si>
    <t>CITY OF HARLAN</t>
  </si>
  <si>
    <t>HENDERSON CITY/CO PLANNIN</t>
  </si>
  <si>
    <t>HENRY CO WATER DIST #2</t>
  </si>
  <si>
    <t>CITY OF NORTONVILLE</t>
  </si>
  <si>
    <t>JOHNSON CO FISCAL COURT</t>
  </si>
  <si>
    <t>KNOX CO UTILITIES COMM</t>
  </si>
  <si>
    <t>LAKE BARKLEY TOUR COMM</t>
  </si>
  <si>
    <t>MARION CO WATER DISTRICT</t>
  </si>
  <si>
    <t>N MERCER WATER DISTRICT</t>
  </si>
  <si>
    <t>MONTGOMERY CO FIRE DIST</t>
  </si>
  <si>
    <t>KY RIVER REGIONAL JAIL</t>
  </si>
  <si>
    <t>PIKE CO SENIOR CITIZEN PR</t>
  </si>
  <si>
    <t>CITY OF SCIENCE HILL</t>
  </si>
  <si>
    <t>RUSSELL CO AMBULANCE SER</t>
  </si>
  <si>
    <t>NORTH SHELBY WATER CO</t>
  </si>
  <si>
    <t>CAMPBELL/TAYLOR CO I D A</t>
  </si>
  <si>
    <t>UNION CO ECONOMIC DEVELOP</t>
  </si>
  <si>
    <t>MONTICELLO/WAYNE TELE BOA</t>
  </si>
  <si>
    <t>WHITLEY CO CONSERV DIST</t>
  </si>
  <si>
    <t>HOPKINS-CHRIST CO PLANNIN</t>
  </si>
  <si>
    <t>LOU POLICE RETIRE FUND</t>
  </si>
  <si>
    <t>HOUSING AUTH OF BENTON</t>
  </si>
  <si>
    <t>RIVERPARK CTR OWENSBORO</t>
  </si>
  <si>
    <t>BUECHEL FIRE PROTECT DIST</t>
  </si>
  <si>
    <t>CITY OF LUDLOW</t>
  </si>
  <si>
    <t>CITY OF DOUGLASS HILLS</t>
  </si>
  <si>
    <t>ANCHORAGE MIDDLETOWN FIRE AND EMS</t>
  </si>
  <si>
    <t>LOUISVILLE AIRPORT AUTHOR</t>
  </si>
  <si>
    <t>LEGAL AID SOCIETY INC</t>
  </si>
  <si>
    <t>JEFF CO SOIL/CONSER DIST</t>
  </si>
  <si>
    <t>LAKE DREAMLAND FIRE DIST</t>
  </si>
  <si>
    <t>WINCHESTER CLARK COUNTY INDUSTRIAL AUTHORITY</t>
  </si>
  <si>
    <t>JONATHAN CREEK WATER DIST</t>
  </si>
  <si>
    <t>CITY OF JEFFERSONVILLE</t>
  </si>
  <si>
    <t>CITY OF SADIEVILLE</t>
  </si>
  <si>
    <t>CITY OF SIMPSONVILLE</t>
  </si>
  <si>
    <t>HOUSING AUTH OF CORBIN</t>
  </si>
  <si>
    <t>HOUSING AUTH OF OWENSBORO</t>
  </si>
  <si>
    <t>LOUISVILLE/JEFF CO METRO</t>
  </si>
  <si>
    <t>CALDWELL CO WATER DISTRIC</t>
  </si>
  <si>
    <t>WINCHESTER-CLARK COUNTY TOURISM</t>
  </si>
  <si>
    <t>CITY OF PLEASUREVILLE</t>
  </si>
  <si>
    <t>CITY OF LEWISBURG</t>
  </si>
  <si>
    <t>NORTH MARSHALL WATER DIST</t>
  </si>
  <si>
    <t>GTR H/MERCER PL&amp;ZONING CO</t>
  </si>
  <si>
    <t>CITY OF COAL RUN VILLAGE</t>
  </si>
  <si>
    <t>UNION CO WATER DISTRICT</t>
  </si>
  <si>
    <t>WHITLEY CO WATER DIST</t>
  </si>
  <si>
    <t>WESTERN FLEMING WATER DIS</t>
  </si>
  <si>
    <t>ZONETON FIRE PROT DIST</t>
  </si>
  <si>
    <t>SHELBY CO SUB FIRE DIST</t>
  </si>
  <si>
    <t>ADAIR CO BD OF EDUCATION</t>
  </si>
  <si>
    <t>CITY OF SCOTTSVILLE</t>
  </si>
  <si>
    <t>CITY OF LAWRENCEBURG</t>
  </si>
  <si>
    <t>BALLARD CO BD OF ED</t>
  </si>
  <si>
    <t>GLASGOW BD OF EDUCATION</t>
  </si>
  <si>
    <t>BATH CO BD OF EDUC</t>
  </si>
  <si>
    <t>CITY OF MIDDLESBORO</t>
  </si>
  <si>
    <t>BOONE CO WATER DISTRICT</t>
  </si>
  <si>
    <t>BOURBON CO BD OF EDUCATIO</t>
  </si>
  <si>
    <t>FAIRVIEW BD OF EDUCATION</t>
  </si>
  <si>
    <t>DANVILLE CITY BD OF ED</t>
  </si>
  <si>
    <t>BRACKEN CO BD OF EDUC</t>
  </si>
  <si>
    <t>BREATHITT CO BD OF ED</t>
  </si>
  <si>
    <t>BRECKINRIDGE CO BD OF ED</t>
  </si>
  <si>
    <t>BULLITT CO BD OF ED</t>
  </si>
  <si>
    <t>BUTLER CO BD OF ED</t>
  </si>
  <si>
    <t>CALDWELL CO BD EDUCATION</t>
  </si>
  <si>
    <t>CALLOWAY CO BD OF EDUC</t>
  </si>
  <si>
    <t>SANITATION DISTRICT N0 1</t>
  </si>
  <si>
    <t>CARROLL CO BD OF ED</t>
  </si>
  <si>
    <t>CARTER CO BD OF ED</t>
  </si>
  <si>
    <t>CASEY CO BD OF ED</t>
  </si>
  <si>
    <t>CITY OF HOPKINSVILLE</t>
  </si>
  <si>
    <t>CLARK CO BD OF ED</t>
  </si>
  <si>
    <t>CLAY CO BD OF ED</t>
  </si>
  <si>
    <t>CLINTON CO BD OF ED</t>
  </si>
  <si>
    <t>CRITTENDEN CO BD OF ED</t>
  </si>
  <si>
    <t>CUMBERLAND CO BD OF ED</t>
  </si>
  <si>
    <t>DAVIESS CO LIBRARY DIST</t>
  </si>
  <si>
    <t>EDMONSON CO BD OF EDUC</t>
  </si>
  <si>
    <t>ELLIOTT CO BD OF ED</t>
  </si>
  <si>
    <t>ESTILL CO CONSERVATION DI</t>
  </si>
  <si>
    <t>GREATER LEX CONV&amp;VISITOR</t>
  </si>
  <si>
    <t>FLEMING CO BD OF ED</t>
  </si>
  <si>
    <t>CITY OF FRANKFORT</t>
  </si>
  <si>
    <t>FULTON COUNTY BD OF EDUC</t>
  </si>
  <si>
    <t>GALLATIN CO BD OF EDUC</t>
  </si>
  <si>
    <t>CITY OF LANCASTER</t>
  </si>
  <si>
    <t>WILLIAMSTOWN INDEPNDNT SC</t>
  </si>
  <si>
    <t>GRAVES CO LIBRARY</t>
  </si>
  <si>
    <t>GRAYSON CO BD OF ED</t>
  </si>
  <si>
    <t>GREEN CO BD OF EDUCATION</t>
  </si>
  <si>
    <t>RUSSELL INDPT BD OF ED</t>
  </si>
  <si>
    <t>HANCOCK CO BD EDUCATION</t>
  </si>
  <si>
    <t>HARDIN CO SOIL CN DIST</t>
  </si>
  <si>
    <t>HARLAN CO BD OF EDUCATION</t>
  </si>
  <si>
    <t>HARRISON CO BD OF ED</t>
  </si>
  <si>
    <t>HART CO BD OF ED</t>
  </si>
  <si>
    <t>HENDERSON PUBLIC LIBRARY</t>
  </si>
  <si>
    <t>EMINENCE INDEP BD OF EDUC</t>
  </si>
  <si>
    <t>HICKMAN CO BD OF ED</t>
  </si>
  <si>
    <t>HOPKINS CO BD OF ED</t>
  </si>
  <si>
    <t>JACKSON CO BD OF ED</t>
  </si>
  <si>
    <t>JEFF CO METRO SEWER DIST</t>
  </si>
  <si>
    <t>JESSAMINE CO BD OF ED</t>
  </si>
  <si>
    <t>PAINTSVILLE GAS/WATER SYS</t>
  </si>
  <si>
    <t>KENTON COUNTY AIRPORT BD</t>
  </si>
  <si>
    <t>KNOTT CO BD OF EDUCATION</t>
  </si>
  <si>
    <t>KNOX CO BD OF EDUCATION</t>
  </si>
  <si>
    <t>LARUE CO PUBLIC LIBRARY</t>
  </si>
  <si>
    <t>CITY OF LONDON</t>
  </si>
  <si>
    <t>LAWRENCE CO BD OF ED</t>
  </si>
  <si>
    <t>LEE CO BD OF ED</t>
  </si>
  <si>
    <t>LESLIE CO BD OF ED</t>
  </si>
  <si>
    <t>CITY OF WHITESBURG</t>
  </si>
  <si>
    <t>ELEC PLT BD OF VANCEBURG</t>
  </si>
  <si>
    <t>LINCOLN CO BD OF EDUC</t>
  </si>
  <si>
    <t>LIVINGSTON CO BD OF ED</t>
  </si>
  <si>
    <t>LOGAN CO BD OF EDUCATION</t>
  </si>
  <si>
    <t>LYON CO. PUBLIC LIBRARY</t>
  </si>
  <si>
    <t>PADUCAH WATER WORKS</t>
  </si>
  <si>
    <t>MCCREARY CO BD OF EDUCATN</t>
  </si>
  <si>
    <t>MCLEAN CO BD OF ED</t>
  </si>
  <si>
    <t>MADISON CO BD OF ED</t>
  </si>
  <si>
    <t>MAGOFFIN CO BD OF ED</t>
  </si>
  <si>
    <t>MARION CO BD OF EDUCATION</t>
  </si>
  <si>
    <t>MARSHALL COUNTY BD OF ED</t>
  </si>
  <si>
    <t>MARTIN CO BD OF ED</t>
  </si>
  <si>
    <t>MASON CO BD OF ED</t>
  </si>
  <si>
    <t>MEADE CO PUBLIC LIBRARY</t>
  </si>
  <si>
    <t>MENIFEE CO BD OF ED</t>
  </si>
  <si>
    <t>CITY OF HARRODSBURG</t>
  </si>
  <si>
    <t>METCALFE CO BD OF ED</t>
  </si>
  <si>
    <t>MONROE CO BOARD OF ED</t>
  </si>
  <si>
    <t>MT STERLING WATER WORKS</t>
  </si>
  <si>
    <t>MORGAN CO BD OF EDUCATION</t>
  </si>
  <si>
    <t>MUHLENBERG CO LIB BD DIST</t>
  </si>
  <si>
    <t>CITY OF BARDSTOWN</t>
  </si>
  <si>
    <t>NICHOLAS CO BD OF ED</t>
  </si>
  <si>
    <t>OHIO CO BD OF ED</t>
  </si>
  <si>
    <t>OLDHAM COUNTY BD OF ED</t>
  </si>
  <si>
    <t>OWEN CO BD OF ED</t>
  </si>
  <si>
    <t>OWSLEY CO BD OF EDUCATION</t>
  </si>
  <si>
    <t>PENDLETON CO BD OF ED</t>
  </si>
  <si>
    <t>HAZARD CITY SCHOOLS</t>
  </si>
  <si>
    <t>PIKE CO BD OF EDUCATION</t>
  </si>
  <si>
    <t>POWELL CO BD OF EDUCATION</t>
  </si>
  <si>
    <t>CITY OF SOMERSET</t>
  </si>
  <si>
    <t>ROBERTSON CO BD OF ED</t>
  </si>
  <si>
    <t>ROCKCASTLE CO BD OF ED</t>
  </si>
  <si>
    <t>ROWAN CO BD OF ED</t>
  </si>
  <si>
    <t>RUSSELL CO BD OF ED</t>
  </si>
  <si>
    <t>SCOTT CO BOARD OF ED</t>
  </si>
  <si>
    <t>SHELBY CO LIBRARY</t>
  </si>
  <si>
    <t>SIMPSON CO BD OF ED</t>
  </si>
  <si>
    <t>SPENCER CO BD OF EDUC</t>
  </si>
  <si>
    <t>TAYLOR CO BD OF ED</t>
  </si>
  <si>
    <t>TODD CO BD OF ED</t>
  </si>
  <si>
    <t>TRIGG CO BD OF ED</t>
  </si>
  <si>
    <t>TRIMBLE CO BD OF ED</t>
  </si>
  <si>
    <t>CITY OF MORGANFIELD</t>
  </si>
  <si>
    <t>SPRINGFIELD WATER &amp; SEWER</t>
  </si>
  <si>
    <t>CITY OF SEBREE</t>
  </si>
  <si>
    <t>CITY OF CORBIN</t>
  </si>
  <si>
    <t>WOLFE CO BD OF EDUCATION</t>
  </si>
  <si>
    <t>WOODFORD CO BD OF ED</t>
  </si>
  <si>
    <t>PENNYRILE NAR TASK FORCE</t>
  </si>
  <si>
    <t>LEX-FAY CO HUM RIGHTS COM</t>
  </si>
  <si>
    <t>FLEMING CO EMS</t>
  </si>
  <si>
    <t>CITY OF EARLINGTON</t>
  </si>
  <si>
    <t>CITY OF JEFFERSONTOWN</t>
  </si>
  <si>
    <t>LEBANON HOUSING AUTHORITY</t>
  </si>
  <si>
    <t>MARSHALL CO TOURIST COMM</t>
  </si>
  <si>
    <t>CITY OF BLOOMFIELD</t>
  </si>
  <si>
    <t>SOMERSET-PULASKI CONV &amp; V</t>
  </si>
  <si>
    <t>FRONTIER HOUSING INC</t>
  </si>
  <si>
    <t>GEORGETOWN-SCOTT CO P COM</t>
  </si>
  <si>
    <t>BOYD CO AMBULANCE SERVICE</t>
  </si>
  <si>
    <t>COMM ACTION SOUTHERN KY</t>
  </si>
  <si>
    <t>CITY OF PROVIDENCE</t>
  </si>
  <si>
    <t>CAMPBELL CO PUBLIC LIBRAR</t>
  </si>
  <si>
    <t>HOUSING AUTH OF HOPKINSVL</t>
  </si>
  <si>
    <t>LFUC HOUSING AUTHORITY</t>
  </si>
  <si>
    <t>CITY OF ST MATTHEWS</t>
  </si>
  <si>
    <t>CITY OF PARK HILLS</t>
  </si>
  <si>
    <t>SCOTT CO SOIL CONSER DIST</t>
  </si>
  <si>
    <t>CANNONSBURG WATER DIST</t>
  </si>
  <si>
    <t>BOWL GRN WARREN AIRPRT BD</t>
  </si>
  <si>
    <t>PROVIDENCE MUN HOUSING AU</t>
  </si>
  <si>
    <t>CITY OF ALEXANDRIA</t>
  </si>
  <si>
    <t>CITY OF OAK GROVE</t>
  </si>
  <si>
    <t>CENTRAL KY ED COOPERATIVE</t>
  </si>
  <si>
    <t>CITY OF WEST BUECHEL</t>
  </si>
  <si>
    <t>CITY OF FORT WRIGHT</t>
  </si>
  <si>
    <t>GEORGETOWN HOUSING AUTHOR</t>
  </si>
  <si>
    <t>WARREN CO PLANNING COMM</t>
  </si>
  <si>
    <t>WEBSTER CO CONSER DIST</t>
  </si>
  <si>
    <t>CITY OF COLD SPRING</t>
  </si>
  <si>
    <t>CITY OF CROFTON</t>
  </si>
  <si>
    <t>KY LEAGUE OF CITIES</t>
  </si>
  <si>
    <t>CITY OF SHIVELY</t>
  </si>
  <si>
    <t>N KY AREA PLAN COMMISSION</t>
  </si>
  <si>
    <t>CITY OF CATLETTSBURG</t>
  </si>
  <si>
    <t>BARREN RIVER AREA DEV</t>
  </si>
  <si>
    <t>NORTHERN KY COOP ED SER</t>
  </si>
  <si>
    <t>HOPKINSVILLE S W AUTHORI</t>
  </si>
  <si>
    <t>BLUEGRASS AREA DEV DISRIC</t>
  </si>
  <si>
    <t>LOUISVILLE CONV BUREAU</t>
  </si>
  <si>
    <t>CITY OF CRESCENT SPRINGS</t>
  </si>
  <si>
    <t>BOYD CO CONSERVATION DIST</t>
  </si>
  <si>
    <t>BOWL GRN CONV &amp; VISIT BUR</t>
  </si>
  <si>
    <t>CITY OF FORT THOMAS</t>
  </si>
  <si>
    <t>OHIO VALLEY ED COOP</t>
  </si>
  <si>
    <t>BIG SANDY WATER DISTRICT</t>
  </si>
  <si>
    <t>BOWLING GR/WARREN COMM ED</t>
  </si>
  <si>
    <t>CITY OF SOUTHGATE</t>
  </si>
  <si>
    <t>CITY OF PROSPECT</t>
  </si>
  <si>
    <t>N KY COMMUNITY ACT COMM</t>
  </si>
  <si>
    <t>HOUSING AUTH OF ASHLAND</t>
  </si>
  <si>
    <t>HOUSING AUTH BOWLING GRN</t>
  </si>
  <si>
    <t>CITY OF BELLEVUE</t>
  </si>
  <si>
    <t>KY LEGAL SERVICE PROGRAMS</t>
  </si>
  <si>
    <t>LOUISVILLE WATER COMPANY</t>
  </si>
  <si>
    <t>CITY OF VILLA HILLS</t>
  </si>
  <si>
    <t>SANITATION DISTRICT #4</t>
  </si>
  <si>
    <t>BOWLING GRN HUM RIGHT COM</t>
  </si>
  <si>
    <t>CITY OF DAYTON</t>
  </si>
  <si>
    <t>OKOLONA FIRE DISTRICT</t>
  </si>
  <si>
    <t>CITY OF INDEPENDENCE</t>
  </si>
  <si>
    <t>CITY OF COLUMBIA</t>
  </si>
  <si>
    <t>ALLEN CO BD OF ED</t>
  </si>
  <si>
    <t>ANDERSON CO BD OF ED</t>
  </si>
  <si>
    <t>CITY OF WICKLIFFE</t>
  </si>
  <si>
    <t>BARREN CO BD OF EDUCATION</t>
  </si>
  <si>
    <t>CITY OF OWINGSVILLE</t>
  </si>
  <si>
    <t>BELL CO BD OF ED</t>
  </si>
  <si>
    <t>PARIS BD OF EDUCATION</t>
  </si>
  <si>
    <t>CITY OF ASHLAND</t>
  </si>
  <si>
    <t>CITY OF DANVILLE</t>
  </si>
  <si>
    <t>AUGUSTA BD OF ED</t>
  </si>
  <si>
    <t>JACKSON CITY SCHOOLS</t>
  </si>
  <si>
    <t>CLOVERPORT INDEPENDENT SC</t>
  </si>
  <si>
    <t>BULLITT CO PUBLIC LIBRARY</t>
  </si>
  <si>
    <t>CITY OF MORGANTOWN</t>
  </si>
  <si>
    <t>GEORGE COON PUBLIC LIBRAR</t>
  </si>
  <si>
    <t>CITY OF MURRAY</t>
  </si>
  <si>
    <t>CITY OF NEWPORT</t>
  </si>
  <si>
    <t>CARLISLE CO BD OF ED</t>
  </si>
  <si>
    <t>CARROLL CO PUBLIC LIBRARY</t>
  </si>
  <si>
    <t>CARTER CO EMER AMBUL DIST</t>
  </si>
  <si>
    <t>CASEY CO AMBULANCE SERV</t>
  </si>
  <si>
    <t>CLARK CO LIBRARY BD</t>
  </si>
  <si>
    <t>CITY OF MANCHESTER</t>
  </si>
  <si>
    <t>CLINTON CO PUBLIC LIBRARY</t>
  </si>
  <si>
    <t>CITY OF MARION</t>
  </si>
  <si>
    <t>CITY OF BURKESVILLE</t>
  </si>
  <si>
    <t>OWENSBORO BD OF ED</t>
  </si>
  <si>
    <t>ELLIOTT CO AMB SERVICE</t>
  </si>
  <si>
    <t>ESTILL CO BD OF EDUCATION</t>
  </si>
  <si>
    <t>LEX/FAYETTE URBAN CO GOVT</t>
  </si>
  <si>
    <t>LICKING VALLEY COM ACTION</t>
  </si>
  <si>
    <t>FLOYD CO SCHOOLS</t>
  </si>
  <si>
    <t>FULTON CITY SCHOOLS</t>
  </si>
  <si>
    <t>GALLATIN CO PUBLIC LIB</t>
  </si>
  <si>
    <t>GARRARD CO BD OF ED</t>
  </si>
  <si>
    <t>CITY OF WILLIAMSTOWN</t>
  </si>
  <si>
    <t>GRAVES CO BD OF ED</t>
  </si>
  <si>
    <t>CITY OF LEITCHFIELD</t>
  </si>
  <si>
    <t>CITY OF GREENSBURG</t>
  </si>
  <si>
    <t>GREENUP CO BD OF ED</t>
  </si>
  <si>
    <t>CITY OF HAWESVILLE</t>
  </si>
  <si>
    <t>HARDIN CO BD OF ED</t>
  </si>
  <si>
    <t>HARLAN INDEPENDENT SCHOOL</t>
  </si>
  <si>
    <t>CITY OF CYNTHIANA</t>
  </si>
  <si>
    <t>CAVERNA INDEPENDENT SCH</t>
  </si>
  <si>
    <t>HENRY CO BD OF EDUCATION</t>
  </si>
  <si>
    <t>JACKSON CO CONSERV DIST</t>
  </si>
  <si>
    <t>JESSAMINE CO PUBLIC LIBRA</t>
  </si>
  <si>
    <t>JOHNSON CO BD OF ED</t>
  </si>
  <si>
    <t>LKLP COMM ACTION COUNCIL</t>
  </si>
  <si>
    <t>BARBOURVILLE CITY SCHOOLS</t>
  </si>
  <si>
    <t>LARUE CO BD OF EDUCATION</t>
  </si>
  <si>
    <t>LONDON UTILITY COMM</t>
  </si>
  <si>
    <t>CITY OF LOUISA</t>
  </si>
  <si>
    <t>CITY OF BEATTYVILLE</t>
  </si>
  <si>
    <t>LESLIE CO PUBLIC LIBRARY</t>
  </si>
  <si>
    <t>LETCHER CO BD OF ED</t>
  </si>
  <si>
    <t>LEWIS CO BD OF ED</t>
  </si>
  <si>
    <t>LINCOLN CO PUBLIC LIBRARY</t>
  </si>
  <si>
    <t>LIVINGSTON CO CONSERV DIS</t>
  </si>
  <si>
    <t>CITY OF RUSSELLVILLE</t>
  </si>
  <si>
    <t>LYON CO BD OF EDUCATION</t>
  </si>
  <si>
    <t>PADUCAH BOARD OF ED</t>
  </si>
  <si>
    <t>MCCREARY CO WATER DIST</t>
  </si>
  <si>
    <t>CITY OF CALHOUN</t>
  </si>
  <si>
    <t>MAGOFFIN CO LIBRARY</t>
  </si>
  <si>
    <t>CITY OF LEBANON</t>
  </si>
  <si>
    <t>CITY OF BENTON</t>
  </si>
  <si>
    <t>MARTIN COUNTY LIBRARY</t>
  </si>
  <si>
    <t>CITY OF MULDRAUGH</t>
  </si>
  <si>
    <t>CITY OF FRENCHBURG</t>
  </si>
  <si>
    <t>METCALFE HEALTH CARE CTN</t>
  </si>
  <si>
    <t>MONROE CO CONSERV DIST</t>
  </si>
  <si>
    <t>MONTGOMERY CO BD OF ED</t>
  </si>
  <si>
    <t>GATEWAY COMM SER ORGANIZ</t>
  </si>
  <si>
    <t>MUHLENBERG CO BD OF ED</t>
  </si>
  <si>
    <t>NELSON COUNTY BD OF ED</t>
  </si>
  <si>
    <t>CITY OF CARLISLE</t>
  </si>
  <si>
    <t>OHIO CO LIBRARY</t>
  </si>
  <si>
    <t>OLDHAM CO LIBRARY BD</t>
  </si>
  <si>
    <t>OWEN CO PUBLIC LIBRARY</t>
  </si>
  <si>
    <t>OWSLEY CO PUBLIC LIBRARY</t>
  </si>
  <si>
    <t>PENDLETON CO LIBRARY</t>
  </si>
  <si>
    <t>PERRY CO BD OF EDUCATION</t>
  </si>
  <si>
    <t>PIKEVILLE INDEPENDENT SCH</t>
  </si>
  <si>
    <t>CITY OF STANTON</t>
  </si>
  <si>
    <t>SOMERSET BD OF EDUCATION</t>
  </si>
  <si>
    <t>CITY OF MOUNT OLIVET</t>
  </si>
  <si>
    <t>ROCKCASTLE CONSERV DIST</t>
  </si>
  <si>
    <t>CITY OF MOREHEAD</t>
  </si>
  <si>
    <t>RUSSELL CO CONS DIST</t>
  </si>
  <si>
    <t>CITY OF GEORGETOWN</t>
  </si>
  <si>
    <t>CITY OF SHELBYVILLE</t>
  </si>
  <si>
    <t>FRANKLIN/SIMPSON PARKS BD</t>
  </si>
  <si>
    <t>CITY OF TAYLORSVILLE</t>
  </si>
  <si>
    <t>CAMPBELLSVLE MUN WTR&amp;SEWR</t>
  </si>
  <si>
    <t>TODD COUNTY WATER DIST</t>
  </si>
  <si>
    <t>CITY OF CADIZ</t>
  </si>
  <si>
    <t>TRIMBLE CO LIBRARY</t>
  </si>
  <si>
    <t>UNION CO BD OF EDUCATION</t>
  </si>
  <si>
    <t>CITY OF BOWLING GREEN</t>
  </si>
  <si>
    <t>CITY OF SPRINGFIELD</t>
  </si>
  <si>
    <t>WAYNE CO BD OF ED</t>
  </si>
  <si>
    <t>WEBSTER CO PUBLIC LIBRARY</t>
  </si>
  <si>
    <t>WHITLEY CO BD OF ED</t>
  </si>
  <si>
    <t>WOLFE COUNTY LIBRARY</t>
  </si>
  <si>
    <t>CITY OF VERSAILLES</t>
  </si>
  <si>
    <t>KY MAGISTRATES/COMM ASSOC</t>
  </si>
  <si>
    <t>GRANT CO PLANNING COMM</t>
  </si>
  <si>
    <t>WESTERN LEWIS-RECTORVILLE</t>
  </si>
  <si>
    <t>GREEN RIVER EDUC COOP</t>
  </si>
  <si>
    <t>NORTHERN KY WATER SER DIS</t>
  </si>
  <si>
    <t>KY CO JUDGE/EX ASSOC</t>
  </si>
  <si>
    <t>JEFFERSONTOWN FIRE DIST</t>
  </si>
  <si>
    <t>KY LEGAL AID</t>
  </si>
  <si>
    <t>MT WASHINGTON FIRE P DIST</t>
  </si>
  <si>
    <t>CITY OF SILVER GROVE</t>
  </si>
  <si>
    <t>KY COUNCIL OF ADD'S</t>
  </si>
  <si>
    <t>ST MATTHEWS FIRE DIST.</t>
  </si>
  <si>
    <t>CITY OF SMITHS GROVE</t>
  </si>
  <si>
    <t>ALEXANDRIA FIRE DISTRICT</t>
  </si>
  <si>
    <t>CITY OF LAKESIDE PARK</t>
  </si>
  <si>
    <t>CITY OF MELBOURNE</t>
  </si>
  <si>
    <t>CITY OF TAYLOR MILL</t>
  </si>
  <si>
    <t>WARREN CO PUBLIC LIBRARY</t>
  </si>
  <si>
    <t>CAMPBELL CO CONS DISPATCH</t>
  </si>
  <si>
    <t>CITY OF EDGEWOOD</t>
  </si>
  <si>
    <t>CENTRAL CAMPBELL CO FIRE</t>
  </si>
  <si>
    <t>LAKESIDE/CRESTVIEWHLS POL</t>
  </si>
  <si>
    <t>HIGHVIEW FIRE DISTRICT</t>
  </si>
  <si>
    <t>CITY OF FORT MITCHELL</t>
  </si>
  <si>
    <t>HOUSING AUTH OF COVINGTON</t>
  </si>
  <si>
    <t>ALLEN CO CONSERVATION DIS</t>
  </si>
  <si>
    <t>ANDERSON PUBLIC LIBRARY</t>
  </si>
  <si>
    <t>CITY OF BARLOW</t>
  </si>
  <si>
    <t>CITY OF GLASGOW</t>
  </si>
  <si>
    <t>BATH CO WATER DISTRICT</t>
  </si>
  <si>
    <t>BELL CO COURT CLERK</t>
  </si>
  <si>
    <t>BOONE CO BD OF ED</t>
  </si>
  <si>
    <t>CITY OF PARIS</t>
  </si>
  <si>
    <t>FIVCO AREA DEVELOPMT DIST</t>
  </si>
  <si>
    <t>DANVILLE BOYLE CO REC</t>
  </si>
  <si>
    <t>BRACKEN COUNTY PUB LIBRAR</t>
  </si>
  <si>
    <t>BREATHITT CO PUBLIC LIB</t>
  </si>
  <si>
    <t>BRECKINRIDGE CO CLERK OFF</t>
  </si>
  <si>
    <t>CITY OF MT WASHINGTON</t>
  </si>
  <si>
    <t>BUTLER CO AMBULANCE SVC</t>
  </si>
  <si>
    <t>MURRAY PUBLIC SCHOOLS</t>
  </si>
  <si>
    <t>CITY OF CARROLLTON</t>
  </si>
  <si>
    <t>NORTHEAST KY CAA</t>
  </si>
  <si>
    <t>CITY OF LIBERTY</t>
  </si>
  <si>
    <t>HOPKINSVLE CHRIST LIBRARY</t>
  </si>
  <si>
    <t>CITY OF WINCHESTER</t>
  </si>
  <si>
    <t>DANIEL BOONE COMM AGENCY</t>
  </si>
  <si>
    <t>CITY OF ALBANY</t>
  </si>
  <si>
    <t>CRITTENDEN/LIV CO WAT DIS</t>
  </si>
  <si>
    <t>CUMBERLAND CO SOIL &amp; WAT</t>
  </si>
  <si>
    <t>EDMONSON CO AMBULANCE DIS</t>
  </si>
  <si>
    <t>SANDY HOOK WATER DISTRICT</t>
  </si>
  <si>
    <t>CITY OF IRVINE</t>
  </si>
  <si>
    <t>CITY OF FLEMINGSBURG</t>
  </si>
  <si>
    <t>FLOYD CO LIBRARY</t>
  </si>
  <si>
    <t>FULTON CO LIBRARY</t>
  </si>
  <si>
    <t>CITY OF WARSAW</t>
  </si>
  <si>
    <t>GRANT CO PUBLIC LIBRARY</t>
  </si>
  <si>
    <t>MAYFIELD CITY SCHOOLS</t>
  </si>
  <si>
    <t>LEITCHFIELD UTILITY COMM</t>
  </si>
  <si>
    <t>GREEN CO AMBULANCE SVC</t>
  </si>
  <si>
    <t>RACELAND BOARD OF EDUC</t>
  </si>
  <si>
    <t>HANCOCK CO PUBLIC LIBRARY</t>
  </si>
  <si>
    <t>WEST POINT INDEPENDENT SC</t>
  </si>
  <si>
    <t>CYNTHIANA/HARRISON LIBRAR</t>
  </si>
  <si>
    <t>CITY OF MUNFORDVILLE</t>
  </si>
  <si>
    <t>HENDERSON CO WATER DIST</t>
  </si>
  <si>
    <t>CITY OF EMINENCE</t>
  </si>
  <si>
    <t>DAWSON SPRINGS PUBLIC SCH</t>
  </si>
  <si>
    <t>CITY OF NICHOLASVILLE</t>
  </si>
  <si>
    <t>PAINTSVILLE BD OF ED</t>
  </si>
  <si>
    <t>KNOTT CO SOIL CONV DIST</t>
  </si>
  <si>
    <t>CITY OF BARBOURVILLE</t>
  </si>
  <si>
    <t>CITY OF HODGENVILLE</t>
  </si>
  <si>
    <t>LAUREL CO PUBLIC LIB DIST</t>
  </si>
  <si>
    <t>LOUISA WATER &amp; SEWER COMM</t>
  </si>
  <si>
    <t>LEE CO PUBLIC LIBRARY</t>
  </si>
  <si>
    <t>CITY OF HYDEN</t>
  </si>
  <si>
    <t>LETCHER COUNTY CONS DIST</t>
  </si>
  <si>
    <t>HOUSING AUTH OF VANCEBURG</t>
  </si>
  <si>
    <t>STANFORD WATER COMMISSION</t>
  </si>
  <si>
    <t>RUSSELLVILLE CITY SCHOOLS</t>
  </si>
  <si>
    <t>CITY OF EDDYVILLE</t>
  </si>
  <si>
    <t>CITY OF PADUCAH</t>
  </si>
  <si>
    <t>HOUSING AUTH MCREARY CO</t>
  </si>
  <si>
    <t>CITY OF LIVERMORE</t>
  </si>
  <si>
    <t>BEREA BD OF ED</t>
  </si>
  <si>
    <t>CITY OF SALYERSVILLE</t>
  </si>
  <si>
    <t>MARION FREE PUBLIC LIBRAR</t>
  </si>
  <si>
    <t>MARSHALL CO SOIL &amp; WATER</t>
  </si>
  <si>
    <t>MARTIN CO CONSERV DIST</t>
  </si>
  <si>
    <t>MEADE CO BD OF ED</t>
  </si>
  <si>
    <t>MENIFEE CO PUBLIC LIBRARY</t>
  </si>
  <si>
    <t>BURGIN INDEPENDENT SCH</t>
  </si>
  <si>
    <t>METCALFE CO PUBLIC LIB</t>
  </si>
  <si>
    <t>CITY OF TOMPKINSVILLE</t>
  </si>
  <si>
    <t>MONTGOMERY CO SAN DIST #2</t>
  </si>
  <si>
    <t>MORGAN COUNTY LIBRARY</t>
  </si>
  <si>
    <t>CITY OF NEW HAVEN</t>
  </si>
  <si>
    <t>NICHOLAS COUNTY LIBRARY</t>
  </si>
  <si>
    <t>OHIO CO WATER DIST</t>
  </si>
  <si>
    <t>LAGRANGE UTILITY COMM</t>
  </si>
  <si>
    <t>PENDLETON COUNTY WATER</t>
  </si>
  <si>
    <t>POWELLS VALLEY WATER DIST</t>
  </si>
  <si>
    <t>SCIENCE HILL BD OF ED</t>
  </si>
  <si>
    <t>CITY OF MOUNT VERNON</t>
  </si>
  <si>
    <t>MOREHEAD UTILITY PLANT BD</t>
  </si>
  <si>
    <t>LAKE CUMBERLAND ADD</t>
  </si>
  <si>
    <t>GEORGETOWN/SCOTT CO PARKS</t>
  </si>
  <si>
    <t>TRIPLE S PLANNING &amp; ZONIN</t>
  </si>
  <si>
    <t>CITY OF FRANKLIN</t>
  </si>
  <si>
    <t>SPENCER CO FIRE DIST</t>
  </si>
  <si>
    <t>CAMPBELLSVILLE CITY SCHOO</t>
  </si>
  <si>
    <t>CITY OF ELKTON</t>
  </si>
  <si>
    <t>HOUSING AUTH OF CADIZ</t>
  </si>
  <si>
    <t>CITY OF BEDFORD</t>
  </si>
  <si>
    <t>UNION CO PLANNING COMM</t>
  </si>
  <si>
    <t>WARREN COUNTY BD OF ED</t>
  </si>
  <si>
    <t>WASHINGTON CO SCHOOLS</t>
  </si>
  <si>
    <t>CORBIN BD OF ED</t>
  </si>
  <si>
    <t>CITY OF CAMPTON</t>
  </si>
  <si>
    <t>FALLING SPRINGS ARTS</t>
  </si>
  <si>
    <t>CORINTH WATER DISTRICT</t>
  </si>
  <si>
    <t>CITY OF LYNDON</t>
  </si>
  <si>
    <t>ELSMERE FIRE PROTECTION</t>
  </si>
  <si>
    <t>CITY OF HURSTBOURNE</t>
  </si>
  <si>
    <t>EASTWOOD FIRE PROT DIST</t>
  </si>
  <si>
    <t>HARRODS CREEK FIRE DIST</t>
  </si>
  <si>
    <t>FERN CREEK FIRE PROT DIST</t>
  </si>
  <si>
    <t>PLEASURE RIDGE PARK FIRE</t>
  </si>
  <si>
    <t>NORTHERN KY CONV CTR CORP</t>
  </si>
  <si>
    <t>COLUMBIA/ADAIR UTILITIES</t>
  </si>
  <si>
    <t>LAWBG-ANDERSON PLAN COMM</t>
  </si>
  <si>
    <t>GLASGOW WATER COMPANY</t>
  </si>
  <si>
    <t>GATEWAY AREA DEV DISTRICT</t>
  </si>
  <si>
    <t>MIDDLESBORO CITY SCHOOL</t>
  </si>
  <si>
    <t>WALTON/VERONA BD OF ED</t>
  </si>
  <si>
    <t>PARIS BOURBON CO LIBRARY</t>
  </si>
  <si>
    <t>BOYD CO BD OF ED</t>
  </si>
  <si>
    <t>BOYLE COUNTY BD OF EDUC</t>
  </si>
  <si>
    <t>EAST PENDLETON WATER DIST</t>
  </si>
  <si>
    <t>BREATHITT CO SOIL CONSERV</t>
  </si>
  <si>
    <t>CITY OF HARDINSBURG</t>
  </si>
  <si>
    <t>BULLITT CO FISCAL COURT</t>
  </si>
  <si>
    <t>CITY OF FREDONIA</t>
  </si>
  <si>
    <t>CALLOWAY CO PUBLIC LIBRAR</t>
  </si>
  <si>
    <t>CAMPBELL CO COURTHOUSE</t>
  </si>
  <si>
    <t>CITY OF BARDWELL</t>
  </si>
  <si>
    <t>CARROLL CO WATER DISTRICT</t>
  </si>
  <si>
    <t>CITY OF OLIVE HILL</t>
  </si>
  <si>
    <t>E CASEY CO WATER DISTRICT</t>
  </si>
  <si>
    <t>CHRISTIAN CO BD OF ED</t>
  </si>
  <si>
    <t>WINCHESTER MUNICIPAL UTIL</t>
  </si>
  <si>
    <t>CLAY COUNTY 911 BOARD</t>
  </si>
  <si>
    <t>HOUSING AUTH OF ALBANY</t>
  </si>
  <si>
    <t>CUMBERLAND CO FISCAL CT</t>
  </si>
  <si>
    <t>DAVIESS CO BD OF EDUC</t>
  </si>
  <si>
    <t>EDMONSON CO CONSERV DIST</t>
  </si>
  <si>
    <t>IRVINE MUNICIPAL UTILITY</t>
  </si>
  <si>
    <t>FAYETTE CO BD EDUCATION</t>
  </si>
  <si>
    <t>FLEMING COUNTY LIBRARY</t>
  </si>
  <si>
    <t>FRANKLIN CO BD OF ED</t>
  </si>
  <si>
    <t>HICKMAN/FULTON RIV PRT AU</t>
  </si>
  <si>
    <t>GALLATIN CO WATER DIS</t>
  </si>
  <si>
    <t>GARRARD CO PUBLIC LIBRARY</t>
  </si>
  <si>
    <t>GRANT CO BD OF ED</t>
  </si>
  <si>
    <t>CITY OF MAYFIELD</t>
  </si>
  <si>
    <t>CITY OF CANEYVILLE</t>
  </si>
  <si>
    <t>GREEN/TAYLOR WATER DIST</t>
  </si>
  <si>
    <t>CITY OF FLATWOODS</t>
  </si>
  <si>
    <t>CITY OF LEWISPORT</t>
  </si>
  <si>
    <t>HARDIN CO PUBLIC LIBRARY</t>
  </si>
  <si>
    <t>CITY OF BENHAM</t>
  </si>
  <si>
    <t>HARRISON CO CONSERVA DIST</t>
  </si>
  <si>
    <t>HART CO CONSERVATION DIST</t>
  </si>
  <si>
    <t>HENDERSON CO BD OF ED</t>
  </si>
  <si>
    <t>HENRY CO LIBRARY</t>
  </si>
  <si>
    <t>CITY OF DAWSON SPRINGS</t>
  </si>
  <si>
    <t>JEFF CO MED CTR STM &amp; CHL</t>
  </si>
  <si>
    <t>NICH-VLE/JESS CO PK &amp; REC</t>
  </si>
  <si>
    <t>CITY OF PAINTSVILLE</t>
  </si>
  <si>
    <t>KENTON COUNTY FISCAL CT</t>
  </si>
  <si>
    <t>CITY OF HINDMAN</t>
  </si>
  <si>
    <t>KNOX CO E M S</t>
  </si>
  <si>
    <t>LARUE CO WATER DIST #1</t>
  </si>
  <si>
    <t>HOUSING AUTH/ LAWRENCE CO</t>
  </si>
  <si>
    <t>LEE CO SOIL CONSERV DIST</t>
  </si>
  <si>
    <t>JENKINS BD OF ED</t>
  </si>
  <si>
    <t>CITY OF VANCEBURG</t>
  </si>
  <si>
    <t>CITY OF STANFORD</t>
  </si>
  <si>
    <t>LEDBETTER WATER DISTRICT</t>
  </si>
  <si>
    <t>W MCCRACKEN CO WATER DIST</t>
  </si>
  <si>
    <t>CITY OF SACRAMENTO</t>
  </si>
  <si>
    <t>CITY OF RICHMOND</t>
  </si>
  <si>
    <t>MAGOFFIN CO COURT CLERK</t>
  </si>
  <si>
    <t>LEBANON WATER WORKS</t>
  </si>
  <si>
    <t>MARSHALL CO REF DISP DIST</t>
  </si>
  <si>
    <t>CITY OF MAYSVILLE</t>
  </si>
  <si>
    <t>CITY OF BRANDENBURG</t>
  </si>
  <si>
    <t>MERCER CO BOARD OF ED</t>
  </si>
  <si>
    <t>CITY OF EDMONTON</t>
  </si>
  <si>
    <t>MT STERL/MONTGOMERY LIB</t>
  </si>
  <si>
    <t>MORGAN CO CONSERVAT DIST</t>
  </si>
  <si>
    <t>BARDSTOWN BD OF ED</t>
  </si>
  <si>
    <t>NICHOLAS CO WATER DIST</t>
  </si>
  <si>
    <t>CITY OF BEAVER DAM</t>
  </si>
  <si>
    <t>OLDHAM CO WATER DIST</t>
  </si>
  <si>
    <t>CITY OF FALMOUTH</t>
  </si>
  <si>
    <t>E KY CONCEN EMPLOY PRO</t>
  </si>
  <si>
    <t>PIKE CO HOUSING AUTHORITY</t>
  </si>
  <si>
    <t>BEECH FORK WATER COMM</t>
  </si>
  <si>
    <t>PULASKI CO BD OF ED</t>
  </si>
  <si>
    <t>RUSSELL CO PUBLIC LIBRARY</t>
  </si>
  <si>
    <t>SCOTT COUNTY LIBRARY</t>
  </si>
  <si>
    <t>SHELBY CO BD OF ED</t>
  </si>
  <si>
    <t>FRANKLIN ELECTRIC PLNT BD</t>
  </si>
  <si>
    <t>SPENCER CO PUBLIC LIB</t>
  </si>
  <si>
    <t>CITY OF CAMPBELLSVILLE</t>
  </si>
  <si>
    <t>CITY OF GUTHRIE</t>
  </si>
  <si>
    <t>TRIGG CO CONS DISTRICT</t>
  </si>
  <si>
    <t>CITY OF MILTON</t>
  </si>
  <si>
    <t>CITY OF STURGIS</t>
  </si>
  <si>
    <t>WASHINGTON CO LIBRARY BD</t>
  </si>
  <si>
    <t>WAYNE CO PUBLIC LIBRARY</t>
  </si>
  <si>
    <t>WEBSTER CO BD OF ED</t>
  </si>
  <si>
    <t>WHITLEY CO FISCAL COURT</t>
  </si>
  <si>
    <t>WOLFE CO FISCAL COURT</t>
  </si>
  <si>
    <t>WOODFORD COUNTY LIBRARY</t>
  </si>
  <si>
    <t>SHEPHER/BULLIT CO TOURIST</t>
  </si>
  <si>
    <t>CITY OF PIONEER VILLAGE</t>
  </si>
  <si>
    <t>MIDDLETOWN FIRE PROT DIST</t>
  </si>
  <si>
    <t>BULLITT CO SANITATION DIS</t>
  </si>
  <si>
    <t>ADAIR CO CONSERVATION DIS</t>
  </si>
  <si>
    <t>HOUSING AUTH OWINGSVILLE</t>
  </si>
  <si>
    <t>PINEVILLE BD OF EDUCATION</t>
  </si>
  <si>
    <t>CITY OF FLORENCE</t>
  </si>
  <si>
    <t>CITY OF MILLERSBURG</t>
  </si>
  <si>
    <t>BOYD CO PUBLIC LIBRARY</t>
  </si>
  <si>
    <t>CITY OF PERRYVILLE</t>
  </si>
  <si>
    <t>CITY OF BROOKSVILLE</t>
  </si>
  <si>
    <t>MIDDLE KY COMM ACT PART</t>
  </si>
  <si>
    <t>CITY OF IRVINGTON</t>
  </si>
  <si>
    <t>BULLITT CO CONSERVAT DIST</t>
  </si>
  <si>
    <t>PRINCETON ELECTRIC PL BD</t>
  </si>
  <si>
    <t>MURRAY/CALLOWAY CO AIRPRT</t>
  </si>
  <si>
    <t>CARLISLE CO SANIT DIST 1</t>
  </si>
  <si>
    <t>CARROLLTON UTILITIES COMM</t>
  </si>
  <si>
    <t>CITY OF GRAYSON</t>
  </si>
  <si>
    <t>EAST CLARK CO WATER DIST</t>
  </si>
  <si>
    <t>CUMBERLAND CO PUBLIC LIB</t>
  </si>
  <si>
    <t>ESTILL CO WATER DIST NO 1</t>
  </si>
  <si>
    <t>HOUSING AUTH FLEMINGSBURG</t>
  </si>
  <si>
    <t>PRESTONSBURG CITY UTIL</t>
  </si>
  <si>
    <t>FRANKFORT INDEP SCHOOLS</t>
  </si>
  <si>
    <t>HOUSING AUTH OF HICKMAN</t>
  </si>
  <si>
    <t>BULLOCK PEN WATER DIST</t>
  </si>
  <si>
    <t>PURCHASE AREA DEV DIST</t>
  </si>
  <si>
    <t>GRAYSON CO LIBRARY</t>
  </si>
  <si>
    <t>HOUSING AUTH OF GREENSBUR</t>
  </si>
  <si>
    <t>KENTUCKY ED DEV CORP</t>
  </si>
  <si>
    <t>ELIZABETHTOWN BD OF EDUC</t>
  </si>
  <si>
    <t>CYNTHIANA HARRISON CO JPC</t>
  </si>
  <si>
    <t>CITY OF HORSE CAVE</t>
  </si>
  <si>
    <t>CITY OF HENDERSON</t>
  </si>
  <si>
    <t>CITY OF NEW CASTLE</t>
  </si>
  <si>
    <t>CITY OF MADISONVILLE</t>
  </si>
  <si>
    <t>NICHOLASVILLE HOUSING AUT</t>
  </si>
  <si>
    <t>JOHNSON CO LIBRARY</t>
  </si>
  <si>
    <t>KNOTT CO WATER &amp; SEWER</t>
  </si>
  <si>
    <t>KNOX CO SOIL CONSERV DIS</t>
  </si>
  <si>
    <t>CUMBERLAND VAL AREA DEV</t>
  </si>
  <si>
    <t>THREE FORKS REG JAIL</t>
  </si>
  <si>
    <t>HOUSING ORIENTED MINISTRI</t>
  </si>
  <si>
    <t>GAR,QUI,KY-O-HTS WTR DIST</t>
  </si>
  <si>
    <t>CITY OF CRAB ORCHARD</t>
  </si>
  <si>
    <t>CITY OF AUBURN</t>
  </si>
  <si>
    <t>LYON CO AMBULANCE SERVICE</t>
  </si>
  <si>
    <t>CITY OF ISLAND</t>
  </si>
  <si>
    <t>MADISON CO EMS</t>
  </si>
  <si>
    <t>MAGOFFIN CO WATER DIST</t>
  </si>
  <si>
    <t>CENTRAL KY COMM ACTION</t>
  </si>
  <si>
    <t>BENTON ELECTRIC SYSTEM</t>
  </si>
  <si>
    <t>MARTIN CO WATER DISTRICT</t>
  </si>
  <si>
    <t>BUFFALO TRACE AR DEV DIST</t>
  </si>
  <si>
    <t>MEADE CO WATER DISTRICT</t>
  </si>
  <si>
    <t>MERCER CO PUBLIC LIBRARY</t>
  </si>
  <si>
    <t>METCALFE CO CONSERV DIST</t>
  </si>
  <si>
    <t>CITY OF MT STERLING</t>
  </si>
  <si>
    <t>MORGAN CO AMBULANCE SERV</t>
  </si>
  <si>
    <t>MUHLENBERG CO WATER DIST</t>
  </si>
  <si>
    <t>BARDSTOWN-NELSON CO TOURI</t>
  </si>
  <si>
    <t>CITY OF HARTFORD</t>
  </si>
  <si>
    <t>CITY OF LAGRANGE</t>
  </si>
  <si>
    <t>CITY OF OWENTON</t>
  </si>
  <si>
    <t>KY VALLEY ED COOPERATIVE</t>
  </si>
  <si>
    <t>PIKE CO LIBRARY DISTRICT</t>
  </si>
  <si>
    <t>CITY OF CLAY CITY</t>
  </si>
  <si>
    <t>CITY OF BURNSIDE</t>
  </si>
  <si>
    <t>HOUSING AUTH OF MOREHEAD</t>
  </si>
  <si>
    <t>CITY OF JAMESTOWN</t>
  </si>
  <si>
    <t>W SHELBY WATER DISTRICT</t>
  </si>
  <si>
    <t>SIMPSON CO CONSER DIST</t>
  </si>
  <si>
    <t>LOGAN/TODD REG. WATER COM</t>
  </si>
  <si>
    <t>BARKLEY LAKE WATER DIST</t>
  </si>
  <si>
    <t>TRIMBLE CO WATER DIST</t>
  </si>
  <si>
    <t>UNION CO LIBRARY BD</t>
  </si>
  <si>
    <t>BOWLING GRN MUNICIPAL UTI</t>
  </si>
  <si>
    <t>WASHINGTON CO CONSER DIST</t>
  </si>
  <si>
    <t>MONTICELLO UTILITY COMM</t>
  </si>
  <si>
    <t>CITY OF DIXON</t>
  </si>
  <si>
    <t>CITY OF WILLIAMSBURG</t>
  </si>
  <si>
    <t>WOLFE CO CONSER DISTRICT</t>
  </si>
  <si>
    <t>WOODFORD CO PLAN ZONING</t>
  </si>
  <si>
    <t>N KY CONV &amp; VISITORS BUR</t>
  </si>
  <si>
    <t>HOUSING AUTH OF COLUMBIA</t>
  </si>
  <si>
    <t>GLASGOW ELECTRIC PLANT BD</t>
  </si>
  <si>
    <t>BATH COUNTY E.M.S.</t>
  </si>
  <si>
    <t>CITY OF PINEVILLE</t>
  </si>
  <si>
    <t>BOONE CO PLANNING COMM</t>
  </si>
  <si>
    <t>HOUSING AUTHORITY PARIS</t>
  </si>
  <si>
    <t>REGIONAL PUBLIC SAFETY</t>
  </si>
  <si>
    <t>CITY OF JUNCTION CITY</t>
  </si>
  <si>
    <t>CITY OF JACKSON</t>
  </si>
  <si>
    <t>BRECKINRIDGE CO PUBLIC LI</t>
  </si>
  <si>
    <t>CITY OF LEBANON JUNCTION</t>
  </si>
  <si>
    <t>PRINCETON WATER/WASTEWATE</t>
  </si>
  <si>
    <t>MURRAY/CALLOWAY TRANS AUT</t>
  </si>
  <si>
    <t>RATTLESNAKE RIDGE WATER</t>
  </si>
  <si>
    <t>CLARK CO CONSVATION DIST</t>
  </si>
  <si>
    <t>FLEMING CO DISPATCH</t>
  </si>
  <si>
    <t>COMMUNITY ACTION KENTUCKY</t>
  </si>
  <si>
    <t>HICKMAN ELECTRIC SYSTEM</t>
  </si>
  <si>
    <t>CITY OF DRY RIDGE</t>
  </si>
  <si>
    <t>CITY OF CLARKSON</t>
  </si>
  <si>
    <t>GREENUP CO ENVIR COMM</t>
  </si>
  <si>
    <t>CITY OF WEST POINT</t>
  </si>
  <si>
    <t>HARLAN COUNTY C A A</t>
  </si>
  <si>
    <t>HOUSING AUTHORITY OF CYNT</t>
  </si>
  <si>
    <t>HART CO SOLID WASTE SVC</t>
  </si>
  <si>
    <t>HENDERSON MUN POWER&amp;LIGHT</t>
  </si>
  <si>
    <t>LITTLE KY RV WS CONV DIST</t>
  </si>
  <si>
    <t>HOUSING AUTH DAWSON SPG</t>
  </si>
  <si>
    <t>VALLEY VIEW FERRY AUTHORI</t>
  </si>
  <si>
    <t>BARBOURVILLE UTILITY COMM</t>
  </si>
  <si>
    <t>LAUREL CO WATER DIST #2</t>
  </si>
  <si>
    <t>LEWIS CO PUBLIC LIBRARY</t>
  </si>
  <si>
    <t>LINCOLN CO CLERK</t>
  </si>
  <si>
    <t>LOGAN CO CONS DISTRICT</t>
  </si>
  <si>
    <t>LYON CO WATER DISTRICT</t>
  </si>
  <si>
    <t>MCLEAN CO REG WATER COMM</t>
  </si>
  <si>
    <t>MADISON CO PUBLIC LIBRARY</t>
  </si>
  <si>
    <t>SALYERS/MAG CO JOINT HOUS</t>
  </si>
  <si>
    <t>MARION CO CONSERVAT DIST</t>
  </si>
  <si>
    <t>CITY OF CALVERT CITY</t>
  </si>
  <si>
    <t>MASON COUNTY LIBRARY</t>
  </si>
  <si>
    <t>ANDERSON-DEAN COMM PARK</t>
  </si>
  <si>
    <t>MONTGOMERY CTY WATER DIST</t>
  </si>
  <si>
    <t>MORGAN CO WATER DIST</t>
  </si>
  <si>
    <t>MUHLENBERG WATER DIST #3</t>
  </si>
  <si>
    <t>NORTH NELSON WATER DIST</t>
  </si>
  <si>
    <t>OHIO CO REG WASTEWATER D</t>
  </si>
  <si>
    <t>KY RIVER AREA DEV DIST</t>
  </si>
  <si>
    <t>LAKE CUMBERLAND CAA, INC</t>
  </si>
  <si>
    <t>MOREHEAD TOURISM COMMISSI</t>
  </si>
  <si>
    <t>RUSSELL CO TOURIST COMM</t>
  </si>
  <si>
    <t>GEORGETOWN/SCOTT TOURISM</t>
  </si>
  <si>
    <t>MULTI PURPOSE COMM ACTION</t>
  </si>
  <si>
    <t>SIMPSON CO LIBRARY DIST</t>
  </si>
  <si>
    <t>TODD COUNTY CONSERVATION DISTRICT</t>
  </si>
  <si>
    <t>JOHN L STREET LIBRARY</t>
  </si>
  <si>
    <t>STURGIS HOUSING AUTHORITY</t>
  </si>
  <si>
    <t>HOUSING AUTH SPRINGFIELD</t>
  </si>
  <si>
    <t>CITY OF MONTICELLO</t>
  </si>
  <si>
    <t>CITY OF CLAY</t>
  </si>
  <si>
    <t>WOODFORD CO CONSERV DIST</t>
  </si>
  <si>
    <t>CITY OF CRESTVIEW HILLS</t>
  </si>
  <si>
    <t>SOUTH ANDERSON WATER DIST</t>
  </si>
  <si>
    <t>BARREN CO SOIL CONS DIS</t>
  </si>
  <si>
    <t>BOONE CO LIBRARY DIST</t>
  </si>
  <si>
    <t>ASHLAND BD OF ED</t>
  </si>
  <si>
    <t>DANVILLE BOYLE PLANNING</t>
  </si>
  <si>
    <t>BREATHITT COUNTY WATER DISTRICT</t>
  </si>
  <si>
    <t>CITY OF SHEPHERDSVILLE</t>
  </si>
  <si>
    <t>CITY OF PRINCETON</t>
  </si>
  <si>
    <t>MURRAY ELECTRIC SYSTEM</t>
  </si>
  <si>
    <t>FORT THOMAS BOARD OF ED</t>
  </si>
  <si>
    <t>CARROLLTON/CARR CO REC TR</t>
  </si>
  <si>
    <t>CHRISTIAN CO WATER DIST</t>
  </si>
  <si>
    <t>DAVIESS CO AIRPORT BD</t>
  </si>
  <si>
    <t>CITY OF RAVENNA</t>
  </si>
  <si>
    <t>LEXINGTON PUBLIC LIBRARY</t>
  </si>
  <si>
    <t>CITY OF PRESTONSBURG</t>
  </si>
  <si>
    <t>PAUL SAWYIER LIBRARY</t>
  </si>
  <si>
    <t>CITY OF FULTON</t>
  </si>
  <si>
    <t>CITY OF CRITTENDEN</t>
  </si>
  <si>
    <t>MAYFIELD ELEC &amp; WATER SYS</t>
  </si>
  <si>
    <t>CITY OF RUSSELL</t>
  </si>
  <si>
    <t>LINCOLN TRAIL AREA DEV DI</t>
  </si>
  <si>
    <t>HARLAN CO CONSERV DIST</t>
  </si>
  <si>
    <t>HART CO AMB SERVICE</t>
  </si>
  <si>
    <t>HENDERSON MUN W &amp; S DEPT</t>
  </si>
  <si>
    <t>CITY OF CAMPBELLSBURG</t>
  </si>
  <si>
    <t>SOUTH HOPKINS WATER DIST</t>
  </si>
  <si>
    <t>CITY OF WILMORE</t>
  </si>
  <si>
    <t>HOUSING AUTH OF PAINTSVLE</t>
  </si>
  <si>
    <t>KY COMM ECONOMIC OPPORT</t>
  </si>
  <si>
    <t>WOODCREEK WATER DISTRICT</t>
  </si>
  <si>
    <t>LOGAN CO PUBLIC LIBRARY</t>
  </si>
  <si>
    <t>LYON CO HOUSING AUTHORITY</t>
  </si>
  <si>
    <t>MCCRACKEN CO BD OF ED</t>
  </si>
  <si>
    <t>RICHMOND UTILITIES</t>
  </si>
  <si>
    <t>CITY OF LORETTO</t>
  </si>
  <si>
    <t>MARSHALL CO PUB LIBRARY</t>
  </si>
  <si>
    <t>CITY OF WEST LIBERTY</t>
  </si>
  <si>
    <t>CENTRAL CITY MUN WTR&amp;SEWR</t>
  </si>
  <si>
    <t>NELSON CO PUBLIC LIBRARY</t>
  </si>
  <si>
    <t>TRI CO COMM ACTION AGENCY</t>
  </si>
  <si>
    <t>PERRY COUNTY PUBLIC LIB</t>
  </si>
  <si>
    <t>ROWAN CO PUBLIC LIBRARY</t>
  </si>
  <si>
    <t>CITY OF RUSSELL SPRINGS</t>
  </si>
  <si>
    <t>CITY OF STAMPING GROUND</t>
  </si>
  <si>
    <t>SHELBY CO PARK RECREATION</t>
  </si>
  <si>
    <t>TAYLOR CO PUBLIC LIBRARY</t>
  </si>
  <si>
    <t>BOWLING GREEN PUBLIC SCHO</t>
  </si>
  <si>
    <t>S W E D A</t>
  </si>
  <si>
    <t>WAYNE CO CONSERV DIST</t>
  </si>
  <si>
    <t>WEBSTER COUNTY WATER DIST</t>
  </si>
  <si>
    <t>WILLIAMSBURG IND BD OF ED</t>
  </si>
  <si>
    <t>CITY OF MIDWAY</t>
  </si>
  <si>
    <t>N KY LEGAL AID SOCIETY</t>
  </si>
  <si>
    <t>FLOYD COUNTY CONSV DIST</t>
  </si>
  <si>
    <t>ADAIR COUNTY FISCAL COURT</t>
  </si>
  <si>
    <t>ALLEN COUNTY FISCAL COURT</t>
  </si>
  <si>
    <t>ANDERSON CO FISCAL COURT</t>
  </si>
  <si>
    <t>BALLARD COUNTY FISCAL CT</t>
  </si>
  <si>
    <t>BARREN CO FISCAL CT</t>
  </si>
  <si>
    <t>BATH CO FISCAL COURT</t>
  </si>
  <si>
    <t>BELL CO FISCAL CT</t>
  </si>
  <si>
    <t>BOONE CO FISCAL CT</t>
  </si>
  <si>
    <t>BOURBON CO FISCAL COURT</t>
  </si>
  <si>
    <t>BOYD COUNTY FISCAL COURT</t>
  </si>
  <si>
    <t>BOYLE COUNTY FISCAL COURT</t>
  </si>
  <si>
    <t>BRACKEN CO FISCAL COURT</t>
  </si>
  <si>
    <t>BREATHITT CO FISCAL COURT</t>
  </si>
  <si>
    <t>BRECKINRIDGE CO FISCAL CT</t>
  </si>
  <si>
    <t>BUTLER COUNTY FISCAL CT</t>
  </si>
  <si>
    <t>CALDWELL CO FISCAL COURT</t>
  </si>
  <si>
    <t>CALLOWAY CO FISCAL COURT</t>
  </si>
  <si>
    <t>CAMPBELL CO FISCAL CT</t>
  </si>
  <si>
    <t>CARLISLE CO FISCAL COURT</t>
  </si>
  <si>
    <t>CARROLL CO FISCAL CT</t>
  </si>
  <si>
    <t>CARTER CO FISCAL CT</t>
  </si>
  <si>
    <t>CASEY CO FISCAL COURT</t>
  </si>
  <si>
    <t>CHRISTIAN CO FISCAL COURT</t>
  </si>
  <si>
    <t>CLARK COUNTY FISCAL COURT</t>
  </si>
  <si>
    <t>CLAY COUNTY FISCAL CT</t>
  </si>
  <si>
    <t>CLINTON CO FISCAL COURT</t>
  </si>
  <si>
    <t>CRITTENDEN CO FIS CT</t>
  </si>
  <si>
    <t>DAVIESS CO FISCAL COURT</t>
  </si>
  <si>
    <t>EDMONSON CO FISCAL CRT</t>
  </si>
  <si>
    <t>ELLIOTT CO FISCAL CT</t>
  </si>
  <si>
    <t>ESTILL CO FISCAL COURT</t>
  </si>
  <si>
    <t>FLEMING CO FISCAL COURT</t>
  </si>
  <si>
    <t>FLOYD CO FISCAL COURT</t>
  </si>
  <si>
    <t>FRANKLIN CO FISCAL COURT</t>
  </si>
  <si>
    <t>FULTON COUNTY FIS CT</t>
  </si>
  <si>
    <t>GALLATIN CO FISCAL COURT</t>
  </si>
  <si>
    <t>GARRARD CO FISCAL COURT</t>
  </si>
  <si>
    <t>GRANT COUNTY FISCAL COURT</t>
  </si>
  <si>
    <t>GRAVES COUNTY FISCAL CT</t>
  </si>
  <si>
    <t>GRAYSON CO FISCAL COURT</t>
  </si>
  <si>
    <t>GREEN COUNTY FISCAL COURT</t>
  </si>
  <si>
    <t>GREENUP CO FISCAL CT</t>
  </si>
  <si>
    <t>HANCOCK CO FISCAL COURT</t>
  </si>
  <si>
    <t>HARDIN CO FISCAL COURT</t>
  </si>
  <si>
    <t>HARLAN CO FIS CT</t>
  </si>
  <si>
    <t>HARRISON CO FISCAL COURT</t>
  </si>
  <si>
    <t>HART COUNTY FISCAL COURT</t>
  </si>
  <si>
    <t>HENDERSON CO FISCAL COURT</t>
  </si>
  <si>
    <t>HENRY CO FISCAL COURT</t>
  </si>
  <si>
    <t>HICKMAN CO FISCAL COURT</t>
  </si>
  <si>
    <t>HOPKINS CO FISCAL COURT</t>
  </si>
  <si>
    <t>JACKSON CO FISCAL COURT</t>
  </si>
  <si>
    <t>JESSAMINE CO FISCAL COURT</t>
  </si>
  <si>
    <t>KNOTT CO FISCAL CT</t>
  </si>
  <si>
    <t>KNOX CO FISCAL CT</t>
  </si>
  <si>
    <t>LARUE CO FISCAL COURT</t>
  </si>
  <si>
    <t>LAUREL COUNTY FISCAL COUR</t>
  </si>
  <si>
    <t>LAWRENCE CO FISCAL CT</t>
  </si>
  <si>
    <t>LEE COUNTY FISCAL COURT</t>
  </si>
  <si>
    <t>LESLIE CO FISCAL COURT</t>
  </si>
  <si>
    <t>LETCHER CO FISCAL COURT</t>
  </si>
  <si>
    <t>LEWIS COUNTY FISCAL COURT</t>
  </si>
  <si>
    <t>LINCOLN CO FISCAL COURT</t>
  </si>
  <si>
    <t>LIVINGSTON CO FISCAL CT</t>
  </si>
  <si>
    <t>LOGAN COUNTY FISCAL COURT</t>
  </si>
  <si>
    <t>LYON COUNTY FISCAL COURT</t>
  </si>
  <si>
    <t>MCCRACKEN CO FISCAL COURT</t>
  </si>
  <si>
    <t>MCCREARY CO FISCAL CT</t>
  </si>
  <si>
    <t>MCLEAN COUNTY FISCAL CT</t>
  </si>
  <si>
    <t>MADISON CO FISCAL COURT</t>
  </si>
  <si>
    <t>MAGOFFIN CO FISCAL COURT</t>
  </si>
  <si>
    <t>MARION CO FISCAL COURT</t>
  </si>
  <si>
    <t>MARSHALL CO FISCAL COURT</t>
  </si>
  <si>
    <t>MARTIN CO FISCAL COURT</t>
  </si>
  <si>
    <t>MASON CO FIS CT</t>
  </si>
  <si>
    <t>MEADE COUNTY FISCAL COURT</t>
  </si>
  <si>
    <t>MENIFEE CO FISCAL COURT</t>
  </si>
  <si>
    <t>MERCER COUNTY FISCAL COUR</t>
  </si>
  <si>
    <t>METCALFE CO FISCAL COURT</t>
  </si>
  <si>
    <t>MONROE CO FISCAL COURT</t>
  </si>
  <si>
    <t>MONTGOMERY CO FISCAL CT</t>
  </si>
  <si>
    <t>MORGAN CO FISCAL CT</t>
  </si>
  <si>
    <t>MUHLENBERG CO FISCAL CT</t>
  </si>
  <si>
    <t>NELSON CO FISCAL CT</t>
  </si>
  <si>
    <t>NICHOLAS CO FISCAL COURT</t>
  </si>
  <si>
    <t>OHIO COUNTY FISCAL CRT</t>
  </si>
  <si>
    <t>OLDHAM CO FISCAL COURT</t>
  </si>
  <si>
    <t>OWEN COUNTY FISCAL COURT</t>
  </si>
  <si>
    <t>OWSLEY CO FISCAL COURT</t>
  </si>
  <si>
    <t>PENDLETON CO FISCAL COURT</t>
  </si>
  <si>
    <t>PERRY COUNTY FISCAL COURT</t>
  </si>
  <si>
    <t>PIKE COUNTY FISCAL COURT</t>
  </si>
  <si>
    <t>POWELL CO FISCAL CT</t>
  </si>
  <si>
    <t>PULASKI CO FISCAL CT</t>
  </si>
  <si>
    <t>ROBERTSON CO FISCAL CT</t>
  </si>
  <si>
    <t>ROCKCASTLE CO FISCAL CT</t>
  </si>
  <si>
    <t>ROWAN CO FISCAL COURT</t>
  </si>
  <si>
    <t>RUSSELL CO FISCAL COURT</t>
  </si>
  <si>
    <t>SCOTT CO FISCAL CT</t>
  </si>
  <si>
    <t>SHELBY CO FISCAL COURT</t>
  </si>
  <si>
    <t>SIMPSON CO FISCAL COURT</t>
  </si>
  <si>
    <t>SPENCER CO TREASURER</t>
  </si>
  <si>
    <t>TAYLOR COUNTY FISCAL COUR</t>
  </si>
  <si>
    <t>TODD COUNTY FISCAL COURT</t>
  </si>
  <si>
    <t>TRIGG COUNTY FISCAL COURT</t>
  </si>
  <si>
    <t>TRIMBLE CO FISCAL COURT</t>
  </si>
  <si>
    <t>UNION COUNTY FISCAL COURT</t>
  </si>
  <si>
    <t>WARREN COUNTY FISCAL COUR</t>
  </si>
  <si>
    <t>WASHINGTON CO FIS COURT</t>
  </si>
  <si>
    <t>WAYNE COUNTY FISCAL COURT</t>
  </si>
  <si>
    <t>WEBSTER CO FISCAL COURT</t>
  </si>
  <si>
    <t>CITY OF HIGHLAND HEIGHTS</t>
  </si>
  <si>
    <t>WOODFORD CO FISCAL COURT</t>
  </si>
  <si>
    <t>FAMILY HEALTH CENTER</t>
  </si>
  <si>
    <t>LOUISVILLE MEM COMM</t>
  </si>
  <si>
    <t>LOU &amp; JEFF CO RIVERPORT</t>
  </si>
  <si>
    <t>LOU LABOR MANAGER COM</t>
  </si>
  <si>
    <t>T A R C</t>
  </si>
  <si>
    <t>ANCHORAGE BD OF EDUCATION</t>
  </si>
  <si>
    <t>MOUNTAIN ARTS CENTER</t>
  </si>
  <si>
    <t>FRANKLIN CO CONS DIST</t>
  </si>
  <si>
    <t>CITY OF WURTLAND</t>
  </si>
  <si>
    <t>HARDIN CO WATER DIST #2</t>
  </si>
  <si>
    <t>HOUSING AUTH OF HENDERSON</t>
  </si>
  <si>
    <t>JEFF CO BD OF ED</t>
  </si>
  <si>
    <t>BIG SANDY AREA COMM PRO</t>
  </si>
  <si>
    <t>CITY OF ERLANGER</t>
  </si>
  <si>
    <t>EAST BERNSTADT BD OF ED</t>
  </si>
  <si>
    <t>CITY OF ADAIRVILLE</t>
  </si>
  <si>
    <t>MADISON CO CONSERVAT DIST</t>
  </si>
  <si>
    <t>MARSHALL CO SEN CITIZENS</t>
  </si>
  <si>
    <t>CITY OF CENTRAL CITY</t>
  </si>
  <si>
    <t>CITY OF BUTLER</t>
  </si>
  <si>
    <t>CITY OF HAZARD</t>
  </si>
  <si>
    <t>MOUNTAIN WATER DISTRICT</t>
  </si>
  <si>
    <t>PULASKI COUNTY LIBRARY</t>
  </si>
  <si>
    <t>BARREN/METCALFE CO AMB SR</t>
  </si>
  <si>
    <t>SHELBYVLE MUN WATER&amp;SEWER</t>
  </si>
  <si>
    <t>BELL CO PUBLIC LIBRARY</t>
  </si>
  <si>
    <t>CITY OF WALTON</t>
  </si>
  <si>
    <t>MURRAY TOURISM COMMISSION</t>
  </si>
  <si>
    <t>BELLEVUE BD OF EDUCATION</t>
  </si>
  <si>
    <t>PENNYROYAL AREA MUSEUM</t>
  </si>
  <si>
    <t>OWENSBORO RIVERPORT AUTH</t>
  </si>
  <si>
    <t>BIG SANDY AREA DEV DIST</t>
  </si>
  <si>
    <t>BLUE GRASS COMM ACTION</t>
  </si>
  <si>
    <t>HARDIN CO WATER DIST #1</t>
  </si>
  <si>
    <t>HENDERSON CO RIVER AUTH</t>
  </si>
  <si>
    <t>KENTON CO PUBLIC LIBRARY</t>
  </si>
  <si>
    <t>LAUREL CO BD OF EDUCATION</t>
  </si>
  <si>
    <t>RUSSELLVILLE ELEC PL BD</t>
  </si>
  <si>
    <t>HOUSING AUTH OF MAYSVILLE</t>
  </si>
  <si>
    <t>CITY OF PIKEVILLE</t>
  </si>
  <si>
    <t>HOUSING AUTH OF SOMERSET</t>
  </si>
  <si>
    <t>CITY OF CAVE CITY</t>
  </si>
  <si>
    <t>HOUSING AUTH OF SHELBYVLE</t>
  </si>
  <si>
    <t>NORTHERN KY AREA DEV.DIST</t>
  </si>
  <si>
    <t>CAMPBELL CO BD OF ED</t>
  </si>
  <si>
    <t>CHRISTIAN CO CONS DIST</t>
  </si>
  <si>
    <t>CITY OF OWENSBORO</t>
  </si>
  <si>
    <t>SANDY VALLEY TRANS SER IN</t>
  </si>
  <si>
    <t>FRANKFORT ELEC WATER BD</t>
  </si>
  <si>
    <t>CITY OF RADCLIFF</t>
  </si>
  <si>
    <t>CITY OF ELSMERE</t>
  </si>
  <si>
    <t>LONDON LAUREL CO COMM CTR</t>
  </si>
  <si>
    <t>PADUCAH MCCRACKEN CO TOUR</t>
  </si>
  <si>
    <t>CITY OF BEREA</t>
  </si>
  <si>
    <t>CITY OF ELKHORN CITY</t>
  </si>
  <si>
    <t>PULASKI CO SOIL CONS DIST</t>
  </si>
  <si>
    <t>MARY W WELDON MEM PUB LIB</t>
  </si>
  <si>
    <t>BELL/WHITLEY COMM ACTION</t>
  </si>
  <si>
    <t>DAYTON CITY SCHOOLS</t>
  </si>
  <si>
    <t>PENNYRILE ALLIED COMM SER</t>
  </si>
  <si>
    <t>OWENSBORO MUN UTILITIES</t>
  </si>
  <si>
    <t>APPALACHIAN RES &amp; DEFENSE</t>
  </si>
  <si>
    <t>FKT/FKLN CO TOUR&amp;CONV COM</t>
  </si>
  <si>
    <t>CITY OF ELIZABETHTOWN</t>
  </si>
  <si>
    <t>LUDLOW BD OF EDUCATION</t>
  </si>
  <si>
    <t>LONDON LAUREL TOURIST COM</t>
  </si>
  <si>
    <t>PADUCAH POWER SYSTEM</t>
  </si>
  <si>
    <t>KY RIVER FOOTHILLS DEV CO</t>
  </si>
  <si>
    <t>WEST PULASKI WATER DISTR</t>
  </si>
  <si>
    <t>CITY OF PARK CITY</t>
  </si>
  <si>
    <t>BELL CO SOLID WASTE OFFIC</t>
  </si>
  <si>
    <t>CITY OF UNION</t>
  </si>
  <si>
    <t>HOPKINSVL WATER ENV ATH</t>
  </si>
  <si>
    <t>AUDUBON AREA COMM SER INC</t>
  </si>
  <si>
    <t>CAPITAL COMMUNITY E I D A</t>
  </si>
  <si>
    <t>ELIZABETHTOWN TOUR/CON BU</t>
  </si>
  <si>
    <t>BEECHWOOD BOARD OF EDUC</t>
  </si>
  <si>
    <t>LONDON-LAUREL CO IDA</t>
  </si>
  <si>
    <t>SOUTHERN MADISON WATER DT</t>
  </si>
  <si>
    <t>PINEVILLE UTILITY COMM</t>
  </si>
  <si>
    <t>SOUTHGATE BD OF ED</t>
  </si>
  <si>
    <t>HOPKINSVL ELECTRIC SYSTEM</t>
  </si>
  <si>
    <t>CITY OF WHITESVILLE</t>
  </si>
  <si>
    <t>FARMDALE WATER DISTRICT</t>
  </si>
  <si>
    <t>CITY OF VINE GROVE</t>
  </si>
  <si>
    <t>KENTON CO BD OF ED</t>
  </si>
  <si>
    <t>LAUREL CO CONSERV DIST</t>
  </si>
  <si>
    <t>PADUCAH-MCCRACKEN CO JOIN</t>
  </si>
  <si>
    <t>MADISON CO UTILITIES DIST</t>
  </si>
  <si>
    <t>BELL CO CONSERVATION DIST</t>
  </si>
  <si>
    <t>HEBRON FIRE PROTECTION DI</t>
  </si>
  <si>
    <t>SILVER GROVE BD OF ED</t>
  </si>
  <si>
    <t>PENNYRILE AREA DEVP DIST</t>
  </si>
  <si>
    <t>GREEN RIV AREA DEL DIST</t>
  </si>
  <si>
    <t>KY ASSOC OF CO (KACO)</t>
  </si>
  <si>
    <t>JEFF CO MED CENTER LAUNDR</t>
  </si>
  <si>
    <t>ERLANGER/ELSMERE BD OF ED</t>
  </si>
  <si>
    <t>MCCRACKEN CO PUB LIBRARY</t>
  </si>
  <si>
    <t>POINT PLEASANT FIRE DIST</t>
  </si>
  <si>
    <t>NEWPORT BD OF ED</t>
  </si>
  <si>
    <t>REGIONAL WTR RESOURCE AGY</t>
  </si>
  <si>
    <t>KYIANA REG PLANNING DEV</t>
  </si>
  <si>
    <t>COVINGTON BD OF ED</t>
  </si>
  <si>
    <t>PADUCAH-MCRACKEN CO RIV</t>
  </si>
  <si>
    <t>CITY OF WILDER</t>
  </si>
  <si>
    <t>OWENSBORO METRO PLAN COMM</t>
  </si>
  <si>
    <t>HOUSING AUTH OF FRANKFORT</t>
  </si>
  <si>
    <t>CITY OF COVINGTON</t>
  </si>
  <si>
    <t>ADAIR COUNTY ATTORNEY</t>
  </si>
  <si>
    <t>BALLARD COUNTY ATTORNEY</t>
  </si>
  <si>
    <t>BOYD COUNTY ATTORNEY</t>
  </si>
  <si>
    <t>BREATHITT CO ATTORNEY</t>
  </si>
  <si>
    <t>BUTLER COUNTY ATTORNEY</t>
  </si>
  <si>
    <t>CALDWELL COUNTY ATTORNEY</t>
  </si>
  <si>
    <t>CALLOWAY COUNTY ATTORNEY</t>
  </si>
  <si>
    <t>CAMPBELL COUNTY ATTORNEY</t>
  </si>
  <si>
    <t>CARLISLE COUNTY ATTORNEY</t>
  </si>
  <si>
    <t>CLAY COUNTY ATTORNEY</t>
  </si>
  <si>
    <t>CLINTON CO ATTORNEY</t>
  </si>
  <si>
    <t>CUMBERLAND CO ATTORNEY</t>
  </si>
  <si>
    <t>ELLIOTT COUNTY ATTORNEY</t>
  </si>
  <si>
    <t>ESTILL COUNTY ATTORNEY</t>
  </si>
  <si>
    <t>FLEMING COUNTY ATTORNEY</t>
  </si>
  <si>
    <t>GRAYSON COUNTY ATTORNEY</t>
  </si>
  <si>
    <t>GREEN COUNTY ATTORNEY</t>
  </si>
  <si>
    <t>GREENUP CO ATTY/CHILD SUP</t>
  </si>
  <si>
    <t>HARDIN COUNTY ATTORNEY</t>
  </si>
  <si>
    <t>HARLAN COUNTY ATTORNEY</t>
  </si>
  <si>
    <t>HART COUNTY ATTORNEY</t>
  </si>
  <si>
    <t>HENDERSON CO ATTORNEY</t>
  </si>
  <si>
    <t>HENRY COUNTY ATTORNEY</t>
  </si>
  <si>
    <t>KNOX COUNTY ATTORNEY</t>
  </si>
  <si>
    <t>LAWRENCE COUNTY ATTORNEY</t>
  </si>
  <si>
    <t>LESLIE COUNTY ATTORNEY</t>
  </si>
  <si>
    <t>LETCHER COUNTY ATTORNEY</t>
  </si>
  <si>
    <t>LINCOLN COUNTY ATTORNEY</t>
  </si>
  <si>
    <t>LIVINGSTON CO ATTORNEY</t>
  </si>
  <si>
    <t>MARSHALL COUNTY ATTORNEY</t>
  </si>
  <si>
    <t>MARTIN COUNTY ATTORNEY</t>
  </si>
  <si>
    <t>METCALFE COUNTY ATTORNEY</t>
  </si>
  <si>
    <t>NELSON COUNTY ATTORNEY</t>
  </si>
  <si>
    <t>NICHOLAS COUNTY ATTORNEY</t>
  </si>
  <si>
    <t>OHIO COUNTY ATTORNEY</t>
  </si>
  <si>
    <t>OWSLEY COUNTY ATTORNEY</t>
  </si>
  <si>
    <t>PERRY COUNTY ATTORNEY</t>
  </si>
  <si>
    <t>PIKE COUNTY ATTORNEY</t>
  </si>
  <si>
    <t>POWELL COUNTY ATTORNEY</t>
  </si>
  <si>
    <t>RUSSELL COUNTY ATTORNEY</t>
  </si>
  <si>
    <t>SCOTT COUNTY ATTORNEY</t>
  </si>
  <si>
    <t>TAYLOR COUNTY ATTORNEY</t>
  </si>
  <si>
    <t>WARREN CO ATTY/CHILD SUPP</t>
  </si>
  <si>
    <t>WASHINGTON CO ATTORNEY</t>
  </si>
  <si>
    <t>WOLFE COUNTY ATTORNEY</t>
  </si>
  <si>
    <t>WOODFORD COUNTY ATTORNEY</t>
  </si>
  <si>
    <t>OWENSBORO DAVIESS CO TOUR</t>
  </si>
  <si>
    <t>GEORGETOWN WATER &amp; SEWER</t>
  </si>
  <si>
    <t>LOU FIREFIGHTERS PENS FUN</t>
  </si>
  <si>
    <t>ESTILL COUNTY EMS</t>
  </si>
  <si>
    <t>CAMPBELL CO FIRE DIST 1</t>
  </si>
  <si>
    <t>SOUTHERN CAMPBELL F DIST</t>
  </si>
  <si>
    <t>ALLEN CO AMBULANCE SVC</t>
  </si>
  <si>
    <t>WOODFORD CO FIRE DISTRICT</t>
  </si>
  <si>
    <t>FAIRDALE FIRE DISTRICT</t>
  </si>
  <si>
    <t>INDIAN HILLS POLICE DEPT</t>
  </si>
  <si>
    <t>CITY OF PEMBROKE</t>
  </si>
  <si>
    <t>SIMPSONVILLE RURAL FIRE</t>
  </si>
  <si>
    <t>CANNONSBURG VOL FIRE DEPT</t>
  </si>
  <si>
    <t>CAMP TAYLOR FIRE PRO DIST</t>
  </si>
  <si>
    <t>ADAIR CO AMBULANCE SER</t>
  </si>
  <si>
    <t>WORTHINGTON FIRE DEPT</t>
  </si>
  <si>
    <t>SOUTH OLDHAM FIRE DEPT</t>
  </si>
  <si>
    <t>INDEPENDENCE FIRE DIST</t>
  </si>
  <si>
    <t>UNION EMERGENCY SERVICES</t>
  </si>
  <si>
    <t>WALTON FIRE DIST/EMS</t>
  </si>
  <si>
    <t>TOTAL</t>
  </si>
  <si>
    <t>G090</t>
  </si>
  <si>
    <t>W075</t>
  </si>
  <si>
    <t>W078</t>
  </si>
  <si>
    <t>NELSON CO. DISPATCH</t>
  </si>
  <si>
    <t>MCLEAN COUNTY ATTORNEY</t>
  </si>
  <si>
    <t>MARION COUNTY ATTORNEY</t>
  </si>
  <si>
    <t>MAYSVILLE UTILITY COMM</t>
  </si>
  <si>
    <t>K200</t>
  </si>
  <si>
    <t>CITY OF FERGUSON</t>
  </si>
  <si>
    <t>K656</t>
  </si>
  <si>
    <t>MCMAHAN FIRE PRO DIST 14</t>
  </si>
  <si>
    <t>L556</t>
  </si>
  <si>
    <t>LYNDON FIRE PROTECT DIST</t>
  </si>
  <si>
    <t>Proportion &amp;</t>
  </si>
  <si>
    <t>P023</t>
  </si>
  <si>
    <t>LIBERTY TOURISM</t>
  </si>
  <si>
    <t>Appendix A: Collective OPEB Amounts - CERS Non-Hazardous Insurance Plan</t>
  </si>
  <si>
    <t>Appendix B: Collective OPEB Amounts - CERS Hazardous Insurance Plan</t>
  </si>
  <si>
    <t>Employer Contributions for FYE June 30, 2022</t>
  </si>
  <si>
    <t>Net OPEB Liability as of June 30, 2022</t>
  </si>
  <si>
    <t>B023</t>
  </si>
  <si>
    <t>CITY OF LONDON TOURISM</t>
  </si>
  <si>
    <t>JOHNSON CO ATTORNEY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</si>
</sst>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0_);\(0\)"/>
    <numFmt numFmtId="167" formatCode="0.0000%"/>
    <numFmt numFmtId="168" formatCode="0.000000%"/>
    <numFmt numFmtId="169" formatCode="_(* #,##0.00_);_(* \(\ #,##0.00\ \);_(* &quot;-&quot;??_);_(\ @_ \)"/>
    <numFmt numFmtId="170" formatCode="_(* #,##0.00_);_(* \(#,##0.00\);_(* \-??_);_(@_)"/>
    <numFmt numFmtId="171" formatCode="#,##0.00;\(#,##0.00\)"/>
    <numFmt numFmtId="172" formatCode="&quot;$&quot;#,##0.00;\(&quot;$&quot;#,##0.00\)"/>
    <numFmt numFmtId="173" formatCode="General_)"/>
    <numFmt numFmtId="174" formatCode="#,##0;\-#,##0"/>
    <numFmt numFmtId="175" formatCode="#,##0.0000000000;\-#,##0.0000000000"/>
    <numFmt numFmtId="176" formatCode="#,##0.0;\-#,##0.0"/>
    <numFmt numFmtId="177" formatCode="#,##0.00;\-#,##0.00"/>
    <numFmt numFmtId="178" formatCode="#,##0.000;\-#,##0.000"/>
    <numFmt numFmtId="179" formatCode="#,##0.0000;\-#,##0.0000"/>
    <numFmt numFmtId="180" formatCode="#,##0.00000;\-#,##0.00000"/>
    <numFmt numFmtId="181" formatCode="#,##0.000000;\-#,##0.000000"/>
    <numFmt numFmtId="182" formatCode="#,##0.0000000;\-#,##0.0000000"/>
    <numFmt numFmtId="183" formatCode="#,##0.00000000;\-#,##0.00000000"/>
    <numFmt numFmtId="184" formatCode="#,##0.000000000;\-#,##0.000000000"/>
    <numFmt numFmtId="185" formatCode="_(* #,##0_);_(* \(#,##0\);_(* &quot;—&quot;_);_(@_)"/>
    <numFmt numFmtId="186" formatCode="_(* #,##0_);_(* \(#,##0\);_(* &quot;0&quot;_);_(@_)"/>
  </numFmts>
  <fonts count="5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61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8.85"/>
      <color rgb="FF000000"/>
      <name val="Arial"/>
      <family val="2"/>
    </font>
    <font>
      <sz val="12"/>
      <name val="Helv"/>
    </font>
    <font>
      <sz val="12"/>
      <name val="Times New Roman"/>
      <family val="1"/>
    </font>
    <font>
      <sz val="10"/>
      <name val="Tahoma"/>
      <family val="2"/>
    </font>
    <font>
      <sz val="10"/>
      <color theme="1"/>
      <name val="Times New Roman"/>
      <family val="2"/>
    </font>
    <font>
      <b/>
      <sz val="11"/>
      <color indexed="8"/>
      <name val="Calibri"/>
      <family val="2"/>
    </font>
    <font>
      <sz val="10"/>
      <color indexed="0"/>
      <name val="Arial"/>
      <family val="2"/>
    </font>
    <font>
      <sz val="12"/>
      <color indexed="0"/>
      <name val="Arial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7"/>
      <name val="Small Fonts"/>
      <family val="2"/>
    </font>
    <font>
      <sz val="12"/>
      <name val="Arial"/>
      <family val="2"/>
    </font>
    <font>
      <sz val="10"/>
      <name val="Helv"/>
    </font>
    <font>
      <sz val="12"/>
      <color theme="1"/>
      <name val="Times New Roman"/>
      <family val="2"/>
    </font>
    <font>
      <sz val="10"/>
      <name val="NewCenturySchlbk"/>
      <family val="1"/>
    </font>
    <font>
      <sz val="11"/>
      <name val="NewCenturySchlbk"/>
      <family val="1"/>
    </font>
    <font>
      <sz val="11"/>
      <name val="Times New Roman"/>
      <family val="1"/>
    </font>
    <font>
      <sz val="11"/>
      <color theme="0"/>
      <name val="Times New Roman"/>
      <family val="1"/>
    </font>
    <font>
      <b/>
      <sz val="18"/>
      <color indexed="62"/>
      <name val="Cambria"/>
      <family val="2"/>
    </font>
    <font>
      <sz val="12"/>
      <color indexed="8"/>
      <name val="Times New Roman"/>
      <family val="1"/>
    </font>
    <font>
      <b/>
      <sz val="11"/>
      <color theme="1"/>
      <name val="Calibri"/>
      <family val="2"/>
    </font>
    <font>
      <b/>
      <sz val="18"/>
      <name val="Calibri"/>
      <family val="2"/>
    </font>
    <font>
      <b/>
      <sz val="10"/>
      <name val="Calibri"/>
      <family val="2"/>
    </font>
    <font>
      <b/>
      <sz val="18"/>
      <color theme="3"/>
      <name val="Cambria"/>
      <family val="2"/>
      <scheme val="maj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021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/>
    <xf numFmtId="43" fontId="2" fillId="0" borderId="0" applyFont="0" applyFill="0" applyBorder="0" applyAlignment="0" applyProtection="0"/>
    <xf numFmtId="164" fontId="7" fillId="0" borderId="0"/>
    <xf numFmtId="0" fontId="7" fillId="0" borderId="0"/>
    <xf numFmtId="9" fontId="2" fillId="0" borderId="0" applyFont="0" applyFill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9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9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9" fillId="26" borderId="0" applyNumberFormat="0" applyBorder="0" applyAlignment="0" applyProtection="0"/>
    <xf numFmtId="0" fontId="10" fillId="0" borderId="0"/>
    <xf numFmtId="164" fontId="11" fillId="3" borderId="0" applyNumberFormat="0" applyBorder="0" applyAlignment="0" applyProtection="0"/>
    <xf numFmtId="164" fontId="11" fillId="3" borderId="0" applyNumberFormat="0" applyBorder="0" applyAlignment="0" applyProtection="0"/>
    <xf numFmtId="0" fontId="11" fillId="3" borderId="0" applyNumberFormat="0" applyBorder="0" applyAlignment="0" applyProtection="0"/>
    <xf numFmtId="164" fontId="11" fillId="3" borderId="0" applyNumberFormat="0" applyBorder="0" applyAlignment="0" applyProtection="0"/>
    <xf numFmtId="164" fontId="12" fillId="4" borderId="1" applyNumberFormat="0" applyAlignment="0" applyProtection="0"/>
    <xf numFmtId="164" fontId="12" fillId="4" borderId="1" applyNumberFormat="0" applyAlignment="0" applyProtection="0"/>
    <xf numFmtId="0" fontId="12" fillId="4" borderId="1" applyNumberFormat="0" applyAlignment="0" applyProtection="0"/>
    <xf numFmtId="0" fontId="13" fillId="5" borderId="2" applyNumberFormat="0" applyAlignment="0" applyProtection="0"/>
    <xf numFmtId="37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170" fontId="7" fillId="0" borderId="0"/>
    <xf numFmtId="9" fontId="7" fillId="0" borderId="0"/>
    <xf numFmtId="171" fontId="22" fillId="0" borderId="0"/>
    <xf numFmtId="171" fontId="22" fillId="0" borderId="0"/>
    <xf numFmtId="171" fontId="22" fillId="0" borderId="0"/>
    <xf numFmtId="172" fontId="22" fillId="0" borderId="0"/>
    <xf numFmtId="172" fontId="23" fillId="0" borderId="0"/>
    <xf numFmtId="172" fontId="22" fillId="0" borderId="0"/>
    <xf numFmtId="164" fontId="4" fillId="2" borderId="0" applyNumberFormat="0" applyBorder="0" applyAlignment="0" applyProtection="0"/>
    <xf numFmtId="164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4" fillId="2" borderId="0" applyNumberFormat="0" applyBorder="0" applyAlignment="0" applyProtection="0"/>
    <xf numFmtId="164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37" fontId="28" fillId="0" borderId="0"/>
    <xf numFmtId="164" fontId="15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15" fillId="0" borderId="0"/>
    <xf numFmtId="164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15" fillId="0" borderId="0"/>
    <xf numFmtId="164" fontId="15" fillId="0" borderId="0"/>
    <xf numFmtId="164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15" fillId="0" borderId="0"/>
    <xf numFmtId="164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10" fillId="0" borderId="0"/>
    <xf numFmtId="164" fontId="3" fillId="0" borderId="0"/>
    <xf numFmtId="164" fontId="3" fillId="0" borderId="0"/>
    <xf numFmtId="0" fontId="10" fillId="0" borderId="0"/>
    <xf numFmtId="164" fontId="3" fillId="0" borderId="0"/>
    <xf numFmtId="164" fontId="3" fillId="0" borderId="0"/>
    <xf numFmtId="164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164" fontId="10" fillId="0" borderId="0"/>
    <xf numFmtId="164" fontId="10" fillId="0" borderId="0"/>
    <xf numFmtId="0" fontId="10" fillId="0" borderId="0"/>
    <xf numFmtId="0" fontId="10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15" fillId="0" borderId="0"/>
    <xf numFmtId="0" fontId="16" fillId="0" borderId="0" applyAlignment="0"/>
    <xf numFmtId="0" fontId="3" fillId="0" borderId="0"/>
    <xf numFmtId="0" fontId="3" fillId="0" borderId="0"/>
    <xf numFmtId="0" fontId="3" fillId="0" borderId="0"/>
    <xf numFmtId="0" fontId="16" fillId="0" borderId="0" applyAlignment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 applyAlignmen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6" fillId="0" borderId="0" applyAlignmen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17" fillId="0" borderId="0"/>
    <xf numFmtId="0" fontId="10" fillId="0" borderId="0"/>
    <xf numFmtId="0" fontId="20" fillId="0" borderId="0"/>
    <xf numFmtId="164" fontId="29" fillId="0" borderId="0"/>
    <xf numFmtId="164" fontId="29" fillId="0" borderId="0"/>
    <xf numFmtId="37" fontId="17" fillId="0" borderId="0"/>
    <xf numFmtId="39" fontId="3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20" fillId="0" borderId="0"/>
    <xf numFmtId="164" fontId="20" fillId="0" borderId="0"/>
    <xf numFmtId="0" fontId="15" fillId="0" borderId="0"/>
    <xf numFmtId="0" fontId="15" fillId="0" borderId="0"/>
    <xf numFmtId="164" fontId="10" fillId="0" borderId="0"/>
    <xf numFmtId="164" fontId="10" fillId="0" borderId="0"/>
    <xf numFmtId="0" fontId="15" fillId="0" borderId="0"/>
    <xf numFmtId="0" fontId="15" fillId="0" borderId="0"/>
    <xf numFmtId="164" fontId="10" fillId="0" borderId="0"/>
    <xf numFmtId="0" fontId="31" fillId="0" borderId="0"/>
    <xf numFmtId="164" fontId="20" fillId="0" borderId="0"/>
    <xf numFmtId="0" fontId="20" fillId="0" borderId="0"/>
    <xf numFmtId="164" fontId="18" fillId="0" borderId="0"/>
    <xf numFmtId="0" fontId="10" fillId="0" borderId="0"/>
    <xf numFmtId="0" fontId="20" fillId="0" borderId="0"/>
    <xf numFmtId="0" fontId="16" fillId="0" borderId="0" applyAlignment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0" fillId="0" borderId="0"/>
    <xf numFmtId="164" fontId="15" fillId="0" borderId="0"/>
    <xf numFmtId="0" fontId="10" fillId="0" borderId="0"/>
    <xf numFmtId="173" fontId="18" fillId="0" borderId="0"/>
    <xf numFmtId="0" fontId="15" fillId="0" borderId="0"/>
    <xf numFmtId="0" fontId="10" fillId="0" borderId="0"/>
    <xf numFmtId="0" fontId="15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15" fillId="0" borderId="0"/>
    <xf numFmtId="164" fontId="15" fillId="0" borderId="0"/>
    <xf numFmtId="164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3" fillId="0" borderId="0"/>
    <xf numFmtId="164" fontId="15" fillId="0" borderId="0"/>
    <xf numFmtId="0" fontId="15" fillId="0" borderId="0"/>
    <xf numFmtId="0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73" fontId="10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15" fillId="0" borderId="0"/>
    <xf numFmtId="0" fontId="15" fillId="0" borderId="0"/>
    <xf numFmtId="0" fontId="15" fillId="0" borderId="0"/>
    <xf numFmtId="164" fontId="15" fillId="0" borderId="0"/>
    <xf numFmtId="0" fontId="15" fillId="0" borderId="0"/>
    <xf numFmtId="0" fontId="15" fillId="0" borderId="0"/>
    <xf numFmtId="164" fontId="15" fillId="0" borderId="0"/>
    <xf numFmtId="0" fontId="15" fillId="0" borderId="0"/>
    <xf numFmtId="0" fontId="15" fillId="0" borderId="0"/>
    <xf numFmtId="164" fontId="18" fillId="0" borderId="0"/>
    <xf numFmtId="164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0" fillId="0" borderId="0"/>
    <xf numFmtId="164" fontId="18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2" fillId="0" borderId="0"/>
    <xf numFmtId="0" fontId="2" fillId="0" borderId="0"/>
    <xf numFmtId="173" fontId="3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3" fillId="0" borderId="0"/>
    <xf numFmtId="0" fontId="3" fillId="0" borderId="0"/>
    <xf numFmtId="164" fontId="2" fillId="0" borderId="0"/>
    <xf numFmtId="0" fontId="3" fillId="0" borderId="0"/>
    <xf numFmtId="164" fontId="2" fillId="0" borderId="0"/>
    <xf numFmtId="0" fontId="3" fillId="0" borderId="0"/>
    <xf numFmtId="0" fontId="3" fillId="0" borderId="0"/>
    <xf numFmtId="164" fontId="2" fillId="0" borderId="0"/>
    <xf numFmtId="164" fontId="2" fillId="0" borderId="0"/>
    <xf numFmtId="164" fontId="33" fillId="0" borderId="0" applyProtection="0">
      <protection locked="0"/>
    </xf>
    <xf numFmtId="164" fontId="33" fillId="0" borderId="0" applyProtection="0">
      <protection locked="0"/>
    </xf>
    <xf numFmtId="0" fontId="15" fillId="0" borderId="0"/>
    <xf numFmtId="0" fontId="15" fillId="0" borderId="0"/>
    <xf numFmtId="164" fontId="33" fillId="0" borderId="0" applyProtection="0">
      <protection locked="0"/>
    </xf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164" fontId="33" fillId="0" borderId="0" applyProtection="0">
      <protection locked="0"/>
    </xf>
    <xf numFmtId="164" fontId="33" fillId="0" borderId="0" applyProtection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3" fillId="0" borderId="0" applyProtection="0">
      <protection locked="0"/>
    </xf>
    <xf numFmtId="0" fontId="3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0" fontId="15" fillId="0" borderId="0"/>
    <xf numFmtId="0" fontId="15" fillId="0" borderId="0"/>
    <xf numFmtId="164" fontId="15" fillId="0" borderId="0"/>
    <xf numFmtId="164" fontId="15" fillId="0" borderId="0"/>
    <xf numFmtId="164" fontId="15" fillId="0" borderId="0"/>
    <xf numFmtId="164" fontId="10" fillId="0" borderId="0"/>
    <xf numFmtId="164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164" fontId="10" fillId="0" borderId="0"/>
    <xf numFmtId="0" fontId="10" fillId="0" borderId="0"/>
    <xf numFmtId="164" fontId="15" fillId="6" borderId="3" applyNumberFormat="0" applyFont="0" applyAlignment="0" applyProtection="0"/>
    <xf numFmtId="164" fontId="15" fillId="6" borderId="3" applyNumberFormat="0" applyFont="0" applyAlignment="0" applyProtection="0"/>
    <xf numFmtId="0" fontId="15" fillId="6" borderId="3" applyNumberFormat="0" applyFont="0" applyAlignment="0" applyProtection="0"/>
    <xf numFmtId="0" fontId="15" fillId="6" borderId="3" applyNumberFormat="0" applyFont="0" applyAlignment="0" applyProtection="0"/>
    <xf numFmtId="0" fontId="15" fillId="6" borderId="3" applyNumberFormat="0" applyFont="0" applyAlignment="0" applyProtection="0"/>
    <xf numFmtId="0" fontId="15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10" fillId="21" borderId="18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37" fontId="10" fillId="0" borderId="0"/>
    <xf numFmtId="174" fontId="10" fillId="0" borderId="0"/>
    <xf numFmtId="175" fontId="10" fillId="0" borderId="0"/>
    <xf numFmtId="176" fontId="10" fillId="0" borderId="0"/>
    <xf numFmtId="39" fontId="10" fillId="0" borderId="0"/>
    <xf numFmtId="177" fontId="10" fillId="0" borderId="0"/>
    <xf numFmtId="178" fontId="10" fillId="0" borderId="0"/>
    <xf numFmtId="179" fontId="10" fillId="0" borderId="0"/>
    <xf numFmtId="180" fontId="10" fillId="0" borderId="0"/>
    <xf numFmtId="181" fontId="10" fillId="0" borderId="0"/>
    <xf numFmtId="182" fontId="10" fillId="0" borderId="0"/>
    <xf numFmtId="183" fontId="10" fillId="0" borderId="0"/>
    <xf numFmtId="184" fontId="10" fillId="0" borderId="0"/>
    <xf numFmtId="185" fontId="34" fillId="0" borderId="0" applyBorder="0">
      <alignment horizontal="right"/>
    </xf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6" fontId="35" fillId="30" borderId="0" applyNumberFormat="0">
      <alignment horizontal="right" vertical="top" wrapText="1" indent="1"/>
    </xf>
    <xf numFmtId="0" fontId="36" fillId="0" borderId="0" applyNumberFormat="0" applyFill="0" applyBorder="0" applyAlignment="0" applyProtection="0"/>
    <xf numFmtId="0" fontId="37" fillId="0" borderId="0" applyNumberFormat="0" applyBorder="0" applyAlignment="0"/>
    <xf numFmtId="49" fontId="10" fillId="0" borderId="0"/>
    <xf numFmtId="164" fontId="38" fillId="0" borderId="4" applyNumberFormat="0" applyFill="0" applyAlignment="0" applyProtection="0"/>
    <xf numFmtId="164" fontId="38" fillId="0" borderId="4" applyNumberFormat="0" applyFill="0" applyAlignment="0" applyProtection="0"/>
    <xf numFmtId="0" fontId="38" fillId="0" borderId="4" applyNumberFormat="0" applyFill="0" applyAlignment="0" applyProtection="0"/>
    <xf numFmtId="0" fontId="41" fillId="0" borderId="0" applyNumberFormat="0" applyFill="0" applyBorder="0" applyAlignment="0" applyProtection="0"/>
    <xf numFmtId="164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39" borderId="0" applyNumberFormat="0" applyBorder="0" applyAlignment="0" applyProtection="0"/>
    <xf numFmtId="164" fontId="1" fillId="0" borderId="0"/>
    <xf numFmtId="164" fontId="1" fillId="0" borderId="0"/>
    <xf numFmtId="164" fontId="1" fillId="0" borderId="0"/>
    <xf numFmtId="0" fontId="55" fillId="41" borderId="0" applyNumberFormat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55" fillId="35" borderId="0" applyNumberFormat="0" applyBorder="0" applyAlignment="0" applyProtection="0"/>
    <xf numFmtId="0" fontId="45" fillId="0" borderId="19" applyNumberFormat="0" applyFill="0" applyAlignment="0" applyProtection="0"/>
    <xf numFmtId="0" fontId="46" fillId="0" borderId="20" applyNumberFormat="0" applyFill="0" applyAlignment="0" applyProtection="0"/>
    <xf numFmtId="0" fontId="47" fillId="0" borderId="21" applyNumberFormat="0" applyFill="0" applyAlignment="0" applyProtection="0"/>
    <xf numFmtId="0" fontId="47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31" borderId="0" applyNumberFormat="0" applyBorder="0" applyAlignment="0" applyProtection="0"/>
    <xf numFmtId="0" fontId="50" fillId="32" borderId="1" applyNumberFormat="0" applyAlignment="0" applyProtection="0"/>
    <xf numFmtId="0" fontId="51" fillId="4" borderId="22" applyNumberFormat="0" applyAlignment="0" applyProtection="0"/>
    <xf numFmtId="0" fontId="52" fillId="4" borderId="1" applyNumberFormat="0" applyAlignment="0" applyProtection="0"/>
    <xf numFmtId="0" fontId="53" fillId="0" borderId="23" applyNumberFormat="0" applyFill="0" applyAlignment="0" applyProtection="0"/>
    <xf numFmtId="0" fontId="42" fillId="5" borderId="2" applyNumberFormat="0" applyAlignment="0" applyProtection="0"/>
    <xf numFmtId="0" fontId="4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55" fillId="44" borderId="0" applyNumberFormat="0" applyBorder="0" applyAlignment="0" applyProtection="0"/>
    <xf numFmtId="0" fontId="55" fillId="33" borderId="0" applyNumberFormat="0" applyBorder="0" applyAlignment="0" applyProtection="0"/>
    <xf numFmtId="43" fontId="1" fillId="0" borderId="0" applyFont="0" applyFill="0" applyBorder="0" applyAlignment="0" applyProtection="0"/>
    <xf numFmtId="0" fontId="55" fillId="37" borderId="0" applyNumberFormat="0" applyBorder="0" applyAlignment="0" applyProtection="0"/>
    <xf numFmtId="0" fontId="55" fillId="35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55" fillId="33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43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55" fillId="37" borderId="0" applyNumberFormat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43" fontId="1" fillId="0" borderId="0" applyFon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43" fontId="1" fillId="0" borderId="0" applyFont="0" applyFill="0" applyBorder="0" applyAlignment="0" applyProtection="0"/>
    <xf numFmtId="0" fontId="55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6" borderId="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8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6" borderId="3" applyNumberFormat="0" applyFont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6" borderId="3" applyNumberFormat="0" applyFont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6" borderId="3" applyNumberFormat="0" applyFont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6" borderId="3" applyNumberFormat="0" applyFont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3" applyNumberFormat="0" applyFont="0" applyAlignment="0" applyProtection="0"/>
    <xf numFmtId="0" fontId="3" fillId="6" borderId="3" applyNumberFormat="0" applyFont="0" applyAlignment="0" applyProtection="0"/>
    <xf numFmtId="0" fontId="55" fillId="43" borderId="0" applyNumberFormat="0" applyBorder="0" applyAlignment="0" applyProtection="0"/>
    <xf numFmtId="0" fontId="55" fillId="41" borderId="0" applyNumberFormat="0" applyBorder="0" applyAlignment="0" applyProtection="0"/>
    <xf numFmtId="43" fontId="1" fillId="0" borderId="0" applyFont="0" applyFill="0" applyBorder="0" applyAlignment="0" applyProtection="0"/>
  </cellStyleXfs>
  <cellXfs count="109">
    <xf numFmtId="0" fontId="0" fillId="0" borderId="0" xfId="0"/>
    <xf numFmtId="164" fontId="5" fillId="0" borderId="0" xfId="3" applyFont="1" applyBorder="1"/>
    <xf numFmtId="164" fontId="5" fillId="0" borderId="0" xfId="3" applyFont="1" applyFill="1" applyBorder="1"/>
    <xf numFmtId="165" fontId="5" fillId="0" borderId="0" xfId="3" applyNumberFormat="1" applyFont="1" applyFill="1" applyBorder="1"/>
    <xf numFmtId="165" fontId="5" fillId="0" borderId="0" xfId="4" applyNumberFormat="1" applyFont="1" applyBorder="1"/>
    <xf numFmtId="164" fontId="6" fillId="0" borderId="0" xfId="3" applyFont="1" applyBorder="1"/>
    <xf numFmtId="164" fontId="6" fillId="0" borderId="0" xfId="3" applyFont="1" applyBorder="1" applyAlignment="1">
      <alignment horizontal="center"/>
    </xf>
    <xf numFmtId="164" fontId="6" fillId="0" borderId="8" xfId="3" applyFont="1" applyBorder="1"/>
    <xf numFmtId="164" fontId="6" fillId="0" borderId="9" xfId="3" applyFont="1" applyBorder="1"/>
    <xf numFmtId="164" fontId="6" fillId="0" borderId="10" xfId="3" applyFont="1" applyBorder="1"/>
    <xf numFmtId="164" fontId="6" fillId="0" borderId="9" xfId="3" applyFont="1" applyBorder="1" applyAlignment="1"/>
    <xf numFmtId="164" fontId="6" fillId="0" borderId="8" xfId="3" applyFont="1" applyBorder="1" applyAlignment="1">
      <alignment horizontal="center"/>
    </xf>
    <xf numFmtId="164" fontId="6" fillId="0" borderId="9" xfId="3" applyFont="1" applyBorder="1" applyAlignment="1">
      <alignment horizontal="center"/>
    </xf>
    <xf numFmtId="164" fontId="6" fillId="0" borderId="10" xfId="3" applyFont="1" applyBorder="1" applyAlignment="1">
      <alignment horizontal="center"/>
    </xf>
    <xf numFmtId="164" fontId="6" fillId="0" borderId="11" xfId="3" applyFont="1" applyBorder="1" applyAlignment="1">
      <alignment horizontal="center"/>
    </xf>
    <xf numFmtId="164" fontId="6" fillId="0" borderId="14" xfId="3" applyFont="1" applyBorder="1"/>
    <xf numFmtId="164" fontId="6" fillId="0" borderId="15" xfId="3" applyFont="1" applyBorder="1"/>
    <xf numFmtId="164" fontId="6" fillId="0" borderId="0" xfId="3" applyFont="1" applyBorder="1" applyAlignment="1"/>
    <xf numFmtId="164" fontId="6" fillId="0" borderId="14" xfId="3" applyFont="1" applyBorder="1" applyAlignment="1">
      <alignment horizontal="center"/>
    </xf>
    <xf numFmtId="164" fontId="6" fillId="0" borderId="0" xfId="3" applyFont="1" applyFill="1" applyBorder="1" applyAlignment="1">
      <alignment horizontal="center"/>
    </xf>
    <xf numFmtId="164" fontId="6" fillId="0" borderId="15" xfId="3" applyFont="1" applyBorder="1" applyAlignment="1">
      <alignment horizontal="center"/>
    </xf>
    <xf numFmtId="164" fontId="6" fillId="0" borderId="16" xfId="3" applyFont="1" applyBorder="1" applyAlignment="1">
      <alignment horizontal="center"/>
    </xf>
    <xf numFmtId="164" fontId="5" fillId="0" borderId="14" xfId="3" applyFont="1" applyFill="1" applyBorder="1"/>
    <xf numFmtId="164" fontId="5" fillId="0" borderId="15" xfId="3" applyFont="1" applyFill="1" applyBorder="1"/>
    <xf numFmtId="164" fontId="6" fillId="0" borderId="14" xfId="5" applyFont="1" applyFill="1" applyBorder="1" applyAlignment="1">
      <alignment horizontal="center"/>
    </xf>
    <xf numFmtId="0" fontId="6" fillId="0" borderId="16" xfId="6" applyFont="1" applyFill="1" applyBorder="1" applyAlignment="1">
      <alignment horizontal="center"/>
    </xf>
    <xf numFmtId="166" fontId="5" fillId="0" borderId="0" xfId="3" applyNumberFormat="1" applyFont="1" applyBorder="1" applyAlignment="1">
      <alignment horizontal="center"/>
    </xf>
    <xf numFmtId="165" fontId="5" fillId="0" borderId="0" xfId="3" applyNumberFormat="1" applyFont="1" applyBorder="1"/>
    <xf numFmtId="168" fontId="5" fillId="0" borderId="0" xfId="7" applyNumberFormat="1" applyFont="1" applyBorder="1"/>
    <xf numFmtId="168" fontId="5" fillId="0" borderId="0" xfId="7" applyNumberFormat="1" applyFont="1" applyBorder="1" applyAlignment="1">
      <alignment horizontal="center"/>
    </xf>
    <xf numFmtId="166" fontId="5" fillId="0" borderId="14" xfId="3" applyNumberFormat="1" applyFont="1" applyBorder="1" applyAlignment="1">
      <alignment horizontal="center"/>
    </xf>
    <xf numFmtId="166" fontId="5" fillId="0" borderId="15" xfId="3" applyNumberFormat="1" applyFont="1" applyBorder="1" applyAlignment="1">
      <alignment horizontal="center"/>
    </xf>
    <xf numFmtId="165" fontId="5" fillId="0" borderId="14" xfId="3" applyNumberFormat="1" applyFont="1" applyBorder="1"/>
    <xf numFmtId="165" fontId="5" fillId="0" borderId="15" xfId="3" applyNumberFormat="1" applyFont="1" applyBorder="1"/>
    <xf numFmtId="165" fontId="5" fillId="0" borderId="15" xfId="3" applyNumberFormat="1" applyFont="1" applyFill="1" applyBorder="1"/>
    <xf numFmtId="166" fontId="5" fillId="0" borderId="16" xfId="3" applyNumberFormat="1" applyFont="1" applyBorder="1" applyAlignment="1">
      <alignment horizontal="center"/>
    </xf>
    <xf numFmtId="165" fontId="5" fillId="0" borderId="16" xfId="3" applyNumberFormat="1" applyFont="1" applyBorder="1"/>
    <xf numFmtId="164" fontId="5" fillId="0" borderId="15" xfId="3" applyFont="1" applyBorder="1"/>
    <xf numFmtId="164" fontId="5" fillId="0" borderId="14" xfId="3" applyFont="1" applyBorder="1"/>
    <xf numFmtId="165" fontId="5" fillId="0" borderId="14" xfId="3" quotePrefix="1" applyNumberFormat="1" applyFont="1" applyFill="1" applyBorder="1"/>
    <xf numFmtId="164" fontId="5" fillId="0" borderId="0" xfId="3" applyFont="1" applyBorder="1" applyAlignment="1"/>
    <xf numFmtId="167" fontId="5" fillId="0" borderId="0" xfId="3" applyNumberFormat="1" applyFont="1" applyBorder="1"/>
    <xf numFmtId="165" fontId="5" fillId="0" borderId="0" xfId="1047" applyNumberFormat="1" applyFont="1" applyFill="1" applyBorder="1"/>
    <xf numFmtId="165" fontId="5" fillId="0" borderId="15" xfId="1048" applyNumberFormat="1" applyFont="1" applyBorder="1"/>
    <xf numFmtId="165" fontId="5" fillId="0" borderId="15" xfId="1047" applyNumberFormat="1" applyFont="1" applyFill="1" applyBorder="1"/>
    <xf numFmtId="165" fontId="5" fillId="0" borderId="16" xfId="1047" applyNumberFormat="1" applyFont="1" applyFill="1" applyBorder="1"/>
    <xf numFmtId="1" fontId="5" fillId="0" borderId="0" xfId="3" applyNumberFormat="1" applyFont="1" applyFill="1" applyBorder="1" applyAlignment="1">
      <alignment horizontal="center" wrapText="1" readingOrder="1"/>
    </xf>
    <xf numFmtId="164" fontId="6" fillId="0" borderId="9" xfId="3" applyFont="1" applyFill="1" applyBorder="1" applyAlignment="1">
      <alignment horizontal="center"/>
    </xf>
    <xf numFmtId="164" fontId="39" fillId="0" borderId="0" xfId="0" applyNumberFormat="1" applyFont="1" applyFill="1" applyBorder="1" applyAlignment="1"/>
    <xf numFmtId="164" fontId="40" fillId="0" borderId="0" xfId="0" applyNumberFormat="1" applyFont="1" applyFill="1" applyBorder="1" applyAlignment="1"/>
    <xf numFmtId="164" fontId="6" fillId="0" borderId="0" xfId="5" applyFont="1" applyFill="1" applyBorder="1" applyAlignment="1"/>
    <xf numFmtId="164" fontId="6" fillId="0" borderId="15" xfId="5" applyFont="1" applyFill="1" applyBorder="1" applyAlignment="1"/>
    <xf numFmtId="1" fontId="56" fillId="0" borderId="0" xfId="3" applyNumberFormat="1" applyFont="1" applyFill="1" applyBorder="1" applyAlignment="1">
      <alignment horizontal="center" vertical="center" wrapText="1" readingOrder="1"/>
    </xf>
    <xf numFmtId="1" fontId="56" fillId="0" borderId="0" xfId="3" applyNumberFormat="1" applyFont="1" applyFill="1" applyBorder="1" applyAlignment="1">
      <alignment horizontal="center" vertical="center"/>
    </xf>
    <xf numFmtId="164" fontId="6" fillId="0" borderId="14" xfId="5" applyFont="1" applyFill="1" applyBorder="1" applyAlignment="1"/>
    <xf numFmtId="0" fontId="6" fillId="0" borderId="0" xfId="3" applyNumberFormat="1" applyFont="1" applyBorder="1" applyAlignment="1">
      <alignment horizontal="center"/>
    </xf>
    <xf numFmtId="1" fontId="5" fillId="0" borderId="0" xfId="3" applyNumberFormat="1" applyFont="1" applyFill="1" applyBorder="1" applyAlignment="1">
      <alignment horizontal="left"/>
    </xf>
    <xf numFmtId="168" fontId="5" fillId="0" borderId="0" xfId="1050" applyNumberFormat="1" applyFont="1" applyBorder="1" applyAlignment="1">
      <alignment horizontal="center"/>
    </xf>
    <xf numFmtId="164" fontId="6" fillId="0" borderId="8" xfId="3" applyFont="1" applyBorder="1" applyAlignment="1"/>
    <xf numFmtId="164" fontId="6" fillId="0" borderId="10" xfId="3" applyFont="1" applyBorder="1" applyAlignment="1"/>
    <xf numFmtId="164" fontId="6" fillId="0" borderId="14" xfId="3" applyFont="1" applyBorder="1" applyAlignment="1"/>
    <xf numFmtId="164" fontId="6" fillId="0" borderId="15" xfId="3" applyFont="1" applyBorder="1" applyAlignment="1"/>
    <xf numFmtId="164" fontId="5" fillId="0" borderId="8" xfId="3" applyFont="1" applyFill="1" applyBorder="1"/>
    <xf numFmtId="164" fontId="5" fillId="0" borderId="9" xfId="3" applyFont="1" applyFill="1" applyBorder="1"/>
    <xf numFmtId="164" fontId="5" fillId="0" borderId="10" xfId="3" applyFont="1" applyFill="1" applyBorder="1"/>
    <xf numFmtId="165" fontId="5" fillId="0" borderId="14" xfId="1048" applyNumberFormat="1" applyFont="1" applyBorder="1"/>
    <xf numFmtId="165" fontId="5" fillId="0" borderId="14" xfId="1047" applyNumberFormat="1" applyFont="1" applyFill="1" applyBorder="1"/>
    <xf numFmtId="164" fontId="6" fillId="0" borderId="25" xfId="5" applyFont="1" applyFill="1" applyBorder="1" applyAlignment="1">
      <alignment horizontal="center"/>
    </xf>
    <xf numFmtId="164" fontId="6" fillId="0" borderId="25" xfId="3" applyFont="1" applyBorder="1" applyAlignment="1">
      <alignment horizontal="center"/>
    </xf>
    <xf numFmtId="164" fontId="6" fillId="0" borderId="26" xfId="3" applyFont="1" applyBorder="1" applyAlignment="1">
      <alignment horizontal="center"/>
    </xf>
    <xf numFmtId="164" fontId="6" fillId="0" borderId="24" xfId="3" applyFont="1" applyBorder="1" applyAlignment="1">
      <alignment horizontal="center"/>
    </xf>
    <xf numFmtId="10" fontId="6" fillId="0" borderId="26" xfId="3" applyNumberFormat="1" applyFont="1" applyBorder="1" applyAlignment="1">
      <alignment horizontal="center"/>
    </xf>
    <xf numFmtId="10" fontId="6" fillId="0" borderId="25" xfId="3" quotePrefix="1" applyNumberFormat="1" applyFont="1" applyBorder="1" applyAlignment="1">
      <alignment horizontal="center"/>
    </xf>
    <xf numFmtId="10" fontId="6" fillId="0" borderId="24" xfId="3" quotePrefix="1" applyNumberFormat="1" applyFont="1" applyBorder="1" applyAlignment="1">
      <alignment horizontal="center"/>
    </xf>
    <xf numFmtId="164" fontId="6" fillId="0" borderId="25" xfId="3" applyFont="1" applyFill="1" applyBorder="1" applyAlignment="1">
      <alignment horizontal="center"/>
    </xf>
    <xf numFmtId="14" fontId="6" fillId="0" borderId="27" xfId="3" applyNumberFormat="1" applyFont="1" applyBorder="1" applyAlignment="1">
      <alignment horizontal="center"/>
    </xf>
    <xf numFmtId="1" fontId="6" fillId="0" borderId="26" xfId="3" applyNumberFormat="1" applyFont="1" applyFill="1" applyBorder="1" applyAlignment="1">
      <alignment horizontal="center"/>
    </xf>
    <xf numFmtId="1" fontId="6" fillId="0" borderId="25" xfId="3" applyNumberFormat="1" applyFont="1" applyFill="1" applyBorder="1" applyAlignment="1">
      <alignment horizontal="center"/>
    </xf>
    <xf numFmtId="164" fontId="6" fillId="0" borderId="24" xfId="3" applyFont="1" applyFill="1" applyBorder="1" applyAlignment="1">
      <alignment horizontal="center"/>
    </xf>
    <xf numFmtId="0" fontId="40" fillId="0" borderId="29" xfId="0" applyNumberFormat="1" applyFont="1" applyFill="1" applyBorder="1" applyAlignment="1">
      <alignment horizontal="center" vertical="center" wrapText="1" readingOrder="1"/>
    </xf>
    <xf numFmtId="0" fontId="40" fillId="0" borderId="29" xfId="0" applyNumberFormat="1" applyFont="1" applyFill="1" applyBorder="1" applyAlignment="1">
      <alignment horizontal="center" vertical="center"/>
    </xf>
    <xf numFmtId="168" fontId="40" fillId="0" borderId="29" xfId="2" applyNumberFormat="1" applyFont="1" applyFill="1" applyBorder="1"/>
    <xf numFmtId="165" fontId="40" fillId="0" borderId="29" xfId="1" applyNumberFormat="1" applyFont="1" applyFill="1" applyBorder="1"/>
    <xf numFmtId="165" fontId="40" fillId="0" borderId="30" xfId="1" applyNumberFormat="1" applyFont="1" applyFill="1" applyBorder="1"/>
    <xf numFmtId="165" fontId="40" fillId="0" borderId="28" xfId="1" applyNumberFormat="1" applyFont="1" applyFill="1" applyBorder="1"/>
    <xf numFmtId="165" fontId="40" fillId="0" borderId="29" xfId="0" applyNumberFormat="1" applyFont="1" applyFill="1" applyBorder="1"/>
    <xf numFmtId="165" fontId="40" fillId="0" borderId="28" xfId="0" applyNumberFormat="1" applyFont="1" applyFill="1" applyBorder="1"/>
    <xf numFmtId="165" fontId="40" fillId="0" borderId="30" xfId="0" applyNumberFormat="1" applyFont="1" applyFill="1" applyBorder="1"/>
    <xf numFmtId="165" fontId="40" fillId="0" borderId="31" xfId="0" applyNumberFormat="1" applyFont="1" applyFill="1" applyBorder="1"/>
    <xf numFmtId="168" fontId="5" fillId="0" borderId="25" xfId="7" applyNumberFormat="1" applyFont="1" applyBorder="1"/>
    <xf numFmtId="168" fontId="5" fillId="0" borderId="25" xfId="7" applyNumberFormat="1" applyFont="1" applyBorder="1" applyAlignment="1">
      <alignment horizontal="center"/>
    </xf>
    <xf numFmtId="165" fontId="5" fillId="0" borderId="26" xfId="4" applyNumberFormat="1" applyFont="1" applyBorder="1"/>
    <xf numFmtId="165" fontId="5" fillId="0" borderId="25" xfId="3" applyNumberFormat="1" applyFont="1" applyFill="1" applyBorder="1"/>
    <xf numFmtId="165" fontId="5" fillId="0" borderId="24" xfId="4" applyNumberFormat="1" applyFont="1" applyBorder="1"/>
    <xf numFmtId="165" fontId="5" fillId="0" borderId="26" xfId="3" applyNumberFormat="1" applyFont="1" applyFill="1" applyBorder="1"/>
    <xf numFmtId="165" fontId="5" fillId="0" borderId="24" xfId="3" applyNumberFormat="1" applyFont="1" applyFill="1" applyBorder="1"/>
    <xf numFmtId="165" fontId="5" fillId="0" borderId="27" xfId="3" applyNumberFormat="1" applyFont="1" applyFill="1" applyBorder="1"/>
    <xf numFmtId="1" fontId="56" fillId="0" borderId="25" xfId="3" applyNumberFormat="1" applyFont="1" applyFill="1" applyBorder="1" applyAlignment="1">
      <alignment horizontal="center" wrapText="1" readingOrder="1"/>
    </xf>
    <xf numFmtId="1" fontId="56" fillId="0" borderId="25" xfId="3" applyNumberFormat="1" applyFont="1" applyFill="1" applyBorder="1" applyAlignment="1">
      <alignment horizontal="left"/>
    </xf>
    <xf numFmtId="164" fontId="6" fillId="0" borderId="9" xfId="3" applyFont="1" applyFill="1" applyBorder="1" applyAlignment="1">
      <alignment horizontal="center"/>
    </xf>
    <xf numFmtId="164" fontId="6" fillId="0" borderId="12" xfId="3" applyFont="1" applyFill="1" applyBorder="1" applyAlignment="1">
      <alignment horizontal="center"/>
    </xf>
    <xf numFmtId="164" fontId="6" fillId="0" borderId="13" xfId="3" applyFont="1" applyFill="1" applyBorder="1" applyAlignment="1">
      <alignment horizontal="center"/>
    </xf>
    <xf numFmtId="164" fontId="6" fillId="0" borderId="17" xfId="3" applyFont="1" applyFill="1" applyBorder="1" applyAlignment="1">
      <alignment horizontal="center"/>
    </xf>
    <xf numFmtId="164" fontId="6" fillId="0" borderId="5" xfId="3" applyFont="1" applyBorder="1" applyAlignment="1">
      <alignment horizontal="center"/>
    </xf>
    <xf numFmtId="164" fontId="6" fillId="0" borderId="6" xfId="3" applyFont="1" applyBorder="1" applyAlignment="1">
      <alignment horizontal="center"/>
    </xf>
    <xf numFmtId="164" fontId="6" fillId="0" borderId="7" xfId="3" applyFont="1" applyBorder="1" applyAlignment="1">
      <alignment horizontal="center"/>
    </xf>
    <xf numFmtId="164" fontId="6" fillId="0" borderId="8" xfId="3" applyFont="1" applyFill="1" applyBorder="1" applyAlignment="1">
      <alignment horizontal="center"/>
    </xf>
    <xf numFmtId="164" fontId="6" fillId="0" borderId="9" xfId="3" applyFont="1" applyFill="1" applyBorder="1" applyAlignment="1">
      <alignment horizontal="center"/>
    </xf>
    <xf numFmtId="164" fontId="6" fillId="0" borderId="10" xfId="3" applyFont="1" applyFill="1" applyBorder="1" applyAlignment="1">
      <alignment horizontal="center"/>
    </xf>
  </cellXfs>
  <cellStyles count="2021">
    <cellStyle name="20% - Accent1 2" xfId="8" xr:uid="{00000000-0005-0000-0000-000000000000}"/>
    <cellStyle name="20% - Accent1 2 2" xfId="9" xr:uid="{00000000-0005-0000-0000-000001000000}"/>
    <cellStyle name="20% - Accent1 2 2 2" xfId="10" xr:uid="{00000000-0005-0000-0000-000002000000}"/>
    <cellStyle name="20% - Accent1 2 2 2 2" xfId="1827" xr:uid="{00000000-0005-0000-0000-000003000000}"/>
    <cellStyle name="20% - Accent1 2 2 3" xfId="1646" xr:uid="{00000000-0005-0000-0000-000004000000}"/>
    <cellStyle name="20% - Accent1 2 3" xfId="11" xr:uid="{00000000-0005-0000-0000-000005000000}"/>
    <cellStyle name="20% - Accent1 2 3 2" xfId="1356" xr:uid="{00000000-0005-0000-0000-000006000000}"/>
    <cellStyle name="20% - Accent1 2 4" xfId="12" xr:uid="{00000000-0005-0000-0000-000007000000}"/>
    <cellStyle name="20% - Accent1 2 4 2" xfId="1800" xr:uid="{00000000-0005-0000-0000-000008000000}"/>
    <cellStyle name="20% - Accent1 3" xfId="13" xr:uid="{00000000-0005-0000-0000-000009000000}"/>
    <cellStyle name="20% - Accent1 3 2" xfId="14" xr:uid="{00000000-0005-0000-0000-00000A000000}"/>
    <cellStyle name="20% - Accent1 3 2 2" xfId="1213" xr:uid="{00000000-0005-0000-0000-00000B000000}"/>
    <cellStyle name="20% - Accent1 3 2 3" xfId="1992" xr:uid="{00000000-0005-0000-0000-00000C000000}"/>
    <cellStyle name="20% - Accent1 3 3" xfId="1214" xr:uid="{00000000-0005-0000-0000-00000D000000}"/>
    <cellStyle name="20% - Accent1 3 4" xfId="1720" xr:uid="{00000000-0005-0000-0000-00000E000000}"/>
    <cellStyle name="20% - Accent1 4" xfId="15" xr:uid="{00000000-0005-0000-0000-00000F000000}"/>
    <cellStyle name="20% - Accent1 4 2" xfId="16" xr:uid="{00000000-0005-0000-0000-000010000000}"/>
    <cellStyle name="20% - Accent1 4 2 2" xfId="1215" xr:uid="{00000000-0005-0000-0000-000011000000}"/>
    <cellStyle name="20% - Accent1 4 2 3" xfId="1993" xr:uid="{00000000-0005-0000-0000-000012000000}"/>
    <cellStyle name="20% - Accent1 4 3" xfId="1216" xr:uid="{00000000-0005-0000-0000-000013000000}"/>
    <cellStyle name="20% - Accent1 4 4" xfId="1721" xr:uid="{00000000-0005-0000-0000-000014000000}"/>
    <cellStyle name="20% - Accent1 5" xfId="17" xr:uid="{00000000-0005-0000-0000-000015000000}"/>
    <cellStyle name="20% - Accent1 5 2" xfId="1217" xr:uid="{00000000-0005-0000-0000-000016000000}"/>
    <cellStyle name="20% - Accent1 5 3" xfId="1762" xr:uid="{00000000-0005-0000-0000-000017000000}"/>
    <cellStyle name="20% - Accent1 6" xfId="1188" xr:uid="{00000000-0005-0000-0000-000018000000}"/>
    <cellStyle name="20% - Accent1 6 2" xfId="1218" xr:uid="{00000000-0005-0000-0000-000019000000}"/>
    <cellStyle name="20% - Accent2 2" xfId="18" xr:uid="{00000000-0005-0000-0000-00001A000000}"/>
    <cellStyle name="20% - Accent2 2 2" xfId="19" xr:uid="{00000000-0005-0000-0000-00001B000000}"/>
    <cellStyle name="20% - Accent2 2 2 2" xfId="20" xr:uid="{00000000-0005-0000-0000-00001C000000}"/>
    <cellStyle name="20% - Accent2 2 2 2 2" xfId="1828" xr:uid="{00000000-0005-0000-0000-00001D000000}"/>
    <cellStyle name="20% - Accent2 2 2 3" xfId="1647" xr:uid="{00000000-0005-0000-0000-00001E000000}"/>
    <cellStyle name="20% - Accent2 2 3" xfId="21" xr:uid="{00000000-0005-0000-0000-00001F000000}"/>
    <cellStyle name="20% - Accent2 2 3 2" xfId="1357" xr:uid="{00000000-0005-0000-0000-000020000000}"/>
    <cellStyle name="20% - Accent2 2 4" xfId="22" xr:uid="{00000000-0005-0000-0000-000021000000}"/>
    <cellStyle name="20% - Accent2 2 4 2" xfId="1802" xr:uid="{00000000-0005-0000-0000-000022000000}"/>
    <cellStyle name="20% - Accent2 3" xfId="23" xr:uid="{00000000-0005-0000-0000-000023000000}"/>
    <cellStyle name="20% - Accent2 3 2" xfId="24" xr:uid="{00000000-0005-0000-0000-000024000000}"/>
    <cellStyle name="20% - Accent2 3 2 2" xfId="1219" xr:uid="{00000000-0005-0000-0000-000025000000}"/>
    <cellStyle name="20% - Accent2 3 2 3" xfId="1994" xr:uid="{00000000-0005-0000-0000-000026000000}"/>
    <cellStyle name="20% - Accent2 3 3" xfId="1220" xr:uid="{00000000-0005-0000-0000-000027000000}"/>
    <cellStyle name="20% - Accent2 3 4" xfId="1722" xr:uid="{00000000-0005-0000-0000-000028000000}"/>
    <cellStyle name="20% - Accent2 4" xfId="25" xr:uid="{00000000-0005-0000-0000-000029000000}"/>
    <cellStyle name="20% - Accent2 4 2" xfId="26" xr:uid="{00000000-0005-0000-0000-00002A000000}"/>
    <cellStyle name="20% - Accent2 4 2 2" xfId="1221" xr:uid="{00000000-0005-0000-0000-00002B000000}"/>
    <cellStyle name="20% - Accent2 4 2 3" xfId="1995" xr:uid="{00000000-0005-0000-0000-00002C000000}"/>
    <cellStyle name="20% - Accent2 4 3" xfId="1222" xr:uid="{00000000-0005-0000-0000-00002D000000}"/>
    <cellStyle name="20% - Accent2 4 4" xfId="1723" xr:uid="{00000000-0005-0000-0000-00002E000000}"/>
    <cellStyle name="20% - Accent2 5" xfId="27" xr:uid="{00000000-0005-0000-0000-00002F000000}"/>
    <cellStyle name="20% - Accent2 5 2" xfId="1223" xr:uid="{00000000-0005-0000-0000-000030000000}"/>
    <cellStyle name="20% - Accent2 5 3" xfId="1764" xr:uid="{00000000-0005-0000-0000-000031000000}"/>
    <cellStyle name="20% - Accent2 6" xfId="1189" xr:uid="{00000000-0005-0000-0000-000032000000}"/>
    <cellStyle name="20% - Accent2 6 2" xfId="1224" xr:uid="{00000000-0005-0000-0000-000033000000}"/>
    <cellStyle name="20% - Accent3 2" xfId="28" xr:uid="{00000000-0005-0000-0000-000034000000}"/>
    <cellStyle name="20% - Accent3 2 2" xfId="29" xr:uid="{00000000-0005-0000-0000-000035000000}"/>
    <cellStyle name="20% - Accent3 2 2 2" xfId="30" xr:uid="{00000000-0005-0000-0000-000036000000}"/>
    <cellStyle name="20% - Accent3 2 2 2 2" xfId="1829" xr:uid="{00000000-0005-0000-0000-000037000000}"/>
    <cellStyle name="20% - Accent3 2 2 3" xfId="1648" xr:uid="{00000000-0005-0000-0000-000038000000}"/>
    <cellStyle name="20% - Accent3 2 3" xfId="31" xr:uid="{00000000-0005-0000-0000-000039000000}"/>
    <cellStyle name="20% - Accent3 2 3 2" xfId="1358" xr:uid="{00000000-0005-0000-0000-00003A000000}"/>
    <cellStyle name="20% - Accent3 2 4" xfId="32" xr:uid="{00000000-0005-0000-0000-00003B000000}"/>
    <cellStyle name="20% - Accent3 2 4 2" xfId="1804" xr:uid="{00000000-0005-0000-0000-00003C000000}"/>
    <cellStyle name="20% - Accent3 3" xfId="33" xr:uid="{00000000-0005-0000-0000-00003D000000}"/>
    <cellStyle name="20% - Accent3 3 2" xfId="34" xr:uid="{00000000-0005-0000-0000-00003E000000}"/>
    <cellStyle name="20% - Accent3 3 2 2" xfId="1225" xr:uid="{00000000-0005-0000-0000-00003F000000}"/>
    <cellStyle name="20% - Accent3 3 2 3" xfId="1996" xr:uid="{00000000-0005-0000-0000-000040000000}"/>
    <cellStyle name="20% - Accent3 3 3" xfId="1226" xr:uid="{00000000-0005-0000-0000-000041000000}"/>
    <cellStyle name="20% - Accent3 3 4" xfId="1724" xr:uid="{00000000-0005-0000-0000-000042000000}"/>
    <cellStyle name="20% - Accent3 4" xfId="35" xr:uid="{00000000-0005-0000-0000-000043000000}"/>
    <cellStyle name="20% - Accent3 4 2" xfId="36" xr:uid="{00000000-0005-0000-0000-000044000000}"/>
    <cellStyle name="20% - Accent3 4 2 2" xfId="1227" xr:uid="{00000000-0005-0000-0000-000045000000}"/>
    <cellStyle name="20% - Accent3 4 2 3" xfId="1997" xr:uid="{00000000-0005-0000-0000-000046000000}"/>
    <cellStyle name="20% - Accent3 4 3" xfId="1228" xr:uid="{00000000-0005-0000-0000-000047000000}"/>
    <cellStyle name="20% - Accent3 4 4" xfId="1725" xr:uid="{00000000-0005-0000-0000-000048000000}"/>
    <cellStyle name="20% - Accent3 5" xfId="37" xr:uid="{00000000-0005-0000-0000-000049000000}"/>
    <cellStyle name="20% - Accent3 5 2" xfId="1229" xr:uid="{00000000-0005-0000-0000-00004A000000}"/>
    <cellStyle name="20% - Accent3 5 3" xfId="1766" xr:uid="{00000000-0005-0000-0000-00004B000000}"/>
    <cellStyle name="20% - Accent3 6" xfId="1190" xr:uid="{00000000-0005-0000-0000-00004C000000}"/>
    <cellStyle name="20% - Accent3 6 2" xfId="1230" xr:uid="{00000000-0005-0000-0000-00004D000000}"/>
    <cellStyle name="20% - Accent4 2" xfId="38" xr:uid="{00000000-0005-0000-0000-00004E000000}"/>
    <cellStyle name="20% - Accent4 2 2" xfId="39" xr:uid="{00000000-0005-0000-0000-00004F000000}"/>
    <cellStyle name="20% - Accent4 2 2 2" xfId="40" xr:uid="{00000000-0005-0000-0000-000050000000}"/>
    <cellStyle name="20% - Accent4 2 2 2 2" xfId="1830" xr:uid="{00000000-0005-0000-0000-000051000000}"/>
    <cellStyle name="20% - Accent4 2 2 3" xfId="1649" xr:uid="{00000000-0005-0000-0000-000052000000}"/>
    <cellStyle name="20% - Accent4 2 3" xfId="41" xr:uid="{00000000-0005-0000-0000-000053000000}"/>
    <cellStyle name="20% - Accent4 2 3 2" xfId="1359" xr:uid="{00000000-0005-0000-0000-000054000000}"/>
    <cellStyle name="20% - Accent4 2 4" xfId="42" xr:uid="{00000000-0005-0000-0000-000055000000}"/>
    <cellStyle name="20% - Accent4 2 4 2" xfId="1806" xr:uid="{00000000-0005-0000-0000-000056000000}"/>
    <cellStyle name="20% - Accent4 3" xfId="43" xr:uid="{00000000-0005-0000-0000-000057000000}"/>
    <cellStyle name="20% - Accent4 3 2" xfId="44" xr:uid="{00000000-0005-0000-0000-000058000000}"/>
    <cellStyle name="20% - Accent4 3 2 2" xfId="1231" xr:uid="{00000000-0005-0000-0000-000059000000}"/>
    <cellStyle name="20% - Accent4 3 2 3" xfId="1998" xr:uid="{00000000-0005-0000-0000-00005A000000}"/>
    <cellStyle name="20% - Accent4 3 3" xfId="1232" xr:uid="{00000000-0005-0000-0000-00005B000000}"/>
    <cellStyle name="20% - Accent4 3 4" xfId="1726" xr:uid="{00000000-0005-0000-0000-00005C000000}"/>
    <cellStyle name="20% - Accent4 4" xfId="45" xr:uid="{00000000-0005-0000-0000-00005D000000}"/>
    <cellStyle name="20% - Accent4 4 2" xfId="46" xr:uid="{00000000-0005-0000-0000-00005E000000}"/>
    <cellStyle name="20% - Accent4 4 2 2" xfId="1233" xr:uid="{00000000-0005-0000-0000-00005F000000}"/>
    <cellStyle name="20% - Accent4 4 2 3" xfId="1999" xr:uid="{00000000-0005-0000-0000-000060000000}"/>
    <cellStyle name="20% - Accent4 4 3" xfId="1234" xr:uid="{00000000-0005-0000-0000-000061000000}"/>
    <cellStyle name="20% - Accent4 4 4" xfId="1727" xr:uid="{00000000-0005-0000-0000-000062000000}"/>
    <cellStyle name="20% - Accent4 5" xfId="47" xr:uid="{00000000-0005-0000-0000-000063000000}"/>
    <cellStyle name="20% - Accent4 5 2" xfId="1235" xr:uid="{00000000-0005-0000-0000-000064000000}"/>
    <cellStyle name="20% - Accent4 5 3" xfId="1768" xr:uid="{00000000-0005-0000-0000-000065000000}"/>
    <cellStyle name="20% - Accent4 6" xfId="1191" xr:uid="{00000000-0005-0000-0000-000066000000}"/>
    <cellStyle name="20% - Accent4 6 2" xfId="1236" xr:uid="{00000000-0005-0000-0000-000067000000}"/>
    <cellStyle name="20% - Accent5 2" xfId="48" xr:uid="{00000000-0005-0000-0000-000068000000}"/>
    <cellStyle name="20% - Accent5 2 2" xfId="49" xr:uid="{00000000-0005-0000-0000-000069000000}"/>
    <cellStyle name="20% - Accent5 2 2 2" xfId="50" xr:uid="{00000000-0005-0000-0000-00006A000000}"/>
    <cellStyle name="20% - Accent5 2 2 2 2" xfId="1831" xr:uid="{00000000-0005-0000-0000-00006B000000}"/>
    <cellStyle name="20% - Accent5 2 2 3" xfId="1650" xr:uid="{00000000-0005-0000-0000-00006C000000}"/>
    <cellStyle name="20% - Accent5 2 3" xfId="51" xr:uid="{00000000-0005-0000-0000-00006D000000}"/>
    <cellStyle name="20% - Accent5 2 3 2" xfId="1360" xr:uid="{00000000-0005-0000-0000-00006E000000}"/>
    <cellStyle name="20% - Accent5 2 4" xfId="52" xr:uid="{00000000-0005-0000-0000-00006F000000}"/>
    <cellStyle name="20% - Accent5 2 4 2" xfId="1808" xr:uid="{00000000-0005-0000-0000-000070000000}"/>
    <cellStyle name="20% - Accent5 3" xfId="53" xr:uid="{00000000-0005-0000-0000-000071000000}"/>
    <cellStyle name="20% - Accent5 3 2" xfId="54" xr:uid="{00000000-0005-0000-0000-000072000000}"/>
    <cellStyle name="20% - Accent5 3 2 2" xfId="1237" xr:uid="{00000000-0005-0000-0000-000073000000}"/>
    <cellStyle name="20% - Accent5 3 2 3" xfId="2000" xr:uid="{00000000-0005-0000-0000-000074000000}"/>
    <cellStyle name="20% - Accent5 3 3" xfId="1238" xr:uid="{00000000-0005-0000-0000-000075000000}"/>
    <cellStyle name="20% - Accent5 3 4" xfId="1728" xr:uid="{00000000-0005-0000-0000-000076000000}"/>
    <cellStyle name="20% - Accent5 4" xfId="55" xr:uid="{00000000-0005-0000-0000-000077000000}"/>
    <cellStyle name="20% - Accent5 4 2" xfId="56" xr:uid="{00000000-0005-0000-0000-000078000000}"/>
    <cellStyle name="20% - Accent5 4 2 2" xfId="1239" xr:uid="{00000000-0005-0000-0000-000079000000}"/>
    <cellStyle name="20% - Accent5 4 2 3" xfId="2001" xr:uid="{00000000-0005-0000-0000-00007A000000}"/>
    <cellStyle name="20% - Accent5 4 3" xfId="1240" xr:uid="{00000000-0005-0000-0000-00007B000000}"/>
    <cellStyle name="20% - Accent5 4 4" xfId="1729" xr:uid="{00000000-0005-0000-0000-00007C000000}"/>
    <cellStyle name="20% - Accent5 5" xfId="57" xr:uid="{00000000-0005-0000-0000-00007D000000}"/>
    <cellStyle name="20% - Accent5 5 2" xfId="1241" xr:uid="{00000000-0005-0000-0000-00007E000000}"/>
    <cellStyle name="20% - Accent5 5 3" xfId="1770" xr:uid="{00000000-0005-0000-0000-00007F000000}"/>
    <cellStyle name="20% - Accent5 6" xfId="1192" xr:uid="{00000000-0005-0000-0000-000080000000}"/>
    <cellStyle name="20% - Accent5 6 2" xfId="1242" xr:uid="{00000000-0005-0000-0000-000081000000}"/>
    <cellStyle name="20% - Accent6 2" xfId="58" xr:uid="{00000000-0005-0000-0000-000082000000}"/>
    <cellStyle name="20% - Accent6 2 2" xfId="59" xr:uid="{00000000-0005-0000-0000-000083000000}"/>
    <cellStyle name="20% - Accent6 2 2 2" xfId="60" xr:uid="{00000000-0005-0000-0000-000084000000}"/>
    <cellStyle name="20% - Accent6 2 2 2 2" xfId="1832" xr:uid="{00000000-0005-0000-0000-000085000000}"/>
    <cellStyle name="20% - Accent6 2 2 3" xfId="1651" xr:uid="{00000000-0005-0000-0000-000086000000}"/>
    <cellStyle name="20% - Accent6 2 3" xfId="61" xr:uid="{00000000-0005-0000-0000-000087000000}"/>
    <cellStyle name="20% - Accent6 2 3 2" xfId="1361" xr:uid="{00000000-0005-0000-0000-000088000000}"/>
    <cellStyle name="20% - Accent6 2 4" xfId="62" xr:uid="{00000000-0005-0000-0000-000089000000}"/>
    <cellStyle name="20% - Accent6 2 4 2" xfId="1810" xr:uid="{00000000-0005-0000-0000-00008A000000}"/>
    <cellStyle name="20% - Accent6 3" xfId="63" xr:uid="{00000000-0005-0000-0000-00008B000000}"/>
    <cellStyle name="20% - Accent6 3 2" xfId="64" xr:uid="{00000000-0005-0000-0000-00008C000000}"/>
    <cellStyle name="20% - Accent6 3 2 2" xfId="1243" xr:uid="{00000000-0005-0000-0000-00008D000000}"/>
    <cellStyle name="20% - Accent6 3 2 3" xfId="2002" xr:uid="{00000000-0005-0000-0000-00008E000000}"/>
    <cellStyle name="20% - Accent6 3 3" xfId="1244" xr:uid="{00000000-0005-0000-0000-00008F000000}"/>
    <cellStyle name="20% - Accent6 3 4" xfId="1730" xr:uid="{00000000-0005-0000-0000-000090000000}"/>
    <cellStyle name="20% - Accent6 4" xfId="65" xr:uid="{00000000-0005-0000-0000-000091000000}"/>
    <cellStyle name="20% - Accent6 4 2" xfId="66" xr:uid="{00000000-0005-0000-0000-000092000000}"/>
    <cellStyle name="20% - Accent6 4 2 2" xfId="1245" xr:uid="{00000000-0005-0000-0000-000093000000}"/>
    <cellStyle name="20% - Accent6 4 2 3" xfId="2003" xr:uid="{00000000-0005-0000-0000-000094000000}"/>
    <cellStyle name="20% - Accent6 4 3" xfId="1246" xr:uid="{00000000-0005-0000-0000-000095000000}"/>
    <cellStyle name="20% - Accent6 4 4" xfId="1731" xr:uid="{00000000-0005-0000-0000-000096000000}"/>
    <cellStyle name="20% - Accent6 5" xfId="67" xr:uid="{00000000-0005-0000-0000-000097000000}"/>
    <cellStyle name="20% - Accent6 5 2" xfId="1247" xr:uid="{00000000-0005-0000-0000-000098000000}"/>
    <cellStyle name="20% - Accent6 5 3" xfId="1772" xr:uid="{00000000-0005-0000-0000-000099000000}"/>
    <cellStyle name="20% - Accent6 6" xfId="1193" xr:uid="{00000000-0005-0000-0000-00009A000000}"/>
    <cellStyle name="20% - Accent6 6 2" xfId="1248" xr:uid="{00000000-0005-0000-0000-00009B000000}"/>
    <cellStyle name="40% - Accent1 2" xfId="68" xr:uid="{00000000-0005-0000-0000-00009C000000}"/>
    <cellStyle name="40% - Accent1 2 2" xfId="69" xr:uid="{00000000-0005-0000-0000-00009D000000}"/>
    <cellStyle name="40% - Accent1 2 2 2" xfId="70" xr:uid="{00000000-0005-0000-0000-00009E000000}"/>
    <cellStyle name="40% - Accent1 2 2 2 2" xfId="1833" xr:uid="{00000000-0005-0000-0000-00009F000000}"/>
    <cellStyle name="40% - Accent1 2 2 3" xfId="1652" xr:uid="{00000000-0005-0000-0000-0000A0000000}"/>
    <cellStyle name="40% - Accent1 2 3" xfId="71" xr:uid="{00000000-0005-0000-0000-0000A1000000}"/>
    <cellStyle name="40% - Accent1 2 3 2" xfId="1362" xr:uid="{00000000-0005-0000-0000-0000A2000000}"/>
    <cellStyle name="40% - Accent1 2 4" xfId="72" xr:uid="{00000000-0005-0000-0000-0000A3000000}"/>
    <cellStyle name="40% - Accent1 2 4 2" xfId="1801" xr:uid="{00000000-0005-0000-0000-0000A4000000}"/>
    <cellStyle name="40% - Accent1 3" xfId="73" xr:uid="{00000000-0005-0000-0000-0000A5000000}"/>
    <cellStyle name="40% - Accent1 3 2" xfId="74" xr:uid="{00000000-0005-0000-0000-0000A6000000}"/>
    <cellStyle name="40% - Accent1 3 2 2" xfId="1249" xr:uid="{00000000-0005-0000-0000-0000A7000000}"/>
    <cellStyle name="40% - Accent1 3 2 3" xfId="2004" xr:uid="{00000000-0005-0000-0000-0000A8000000}"/>
    <cellStyle name="40% - Accent1 3 3" xfId="1250" xr:uid="{00000000-0005-0000-0000-0000A9000000}"/>
    <cellStyle name="40% - Accent1 3 4" xfId="1732" xr:uid="{00000000-0005-0000-0000-0000AA000000}"/>
    <cellStyle name="40% - Accent1 4" xfId="75" xr:uid="{00000000-0005-0000-0000-0000AB000000}"/>
    <cellStyle name="40% - Accent1 4 2" xfId="76" xr:uid="{00000000-0005-0000-0000-0000AC000000}"/>
    <cellStyle name="40% - Accent1 4 2 2" xfId="1251" xr:uid="{00000000-0005-0000-0000-0000AD000000}"/>
    <cellStyle name="40% - Accent1 4 2 3" xfId="2005" xr:uid="{00000000-0005-0000-0000-0000AE000000}"/>
    <cellStyle name="40% - Accent1 4 3" xfId="1252" xr:uid="{00000000-0005-0000-0000-0000AF000000}"/>
    <cellStyle name="40% - Accent1 4 4" xfId="1733" xr:uid="{00000000-0005-0000-0000-0000B0000000}"/>
    <cellStyle name="40% - Accent1 5" xfId="77" xr:uid="{00000000-0005-0000-0000-0000B1000000}"/>
    <cellStyle name="40% - Accent1 5 2" xfId="1253" xr:uid="{00000000-0005-0000-0000-0000B2000000}"/>
    <cellStyle name="40% - Accent1 5 3" xfId="1763" xr:uid="{00000000-0005-0000-0000-0000B3000000}"/>
    <cellStyle name="40% - Accent1 6" xfId="1194" xr:uid="{00000000-0005-0000-0000-0000B4000000}"/>
    <cellStyle name="40% - Accent1 6 2" xfId="1254" xr:uid="{00000000-0005-0000-0000-0000B5000000}"/>
    <cellStyle name="40% - Accent2 2" xfId="78" xr:uid="{00000000-0005-0000-0000-0000B6000000}"/>
    <cellStyle name="40% - Accent2 2 2" xfId="79" xr:uid="{00000000-0005-0000-0000-0000B7000000}"/>
    <cellStyle name="40% - Accent2 2 2 2" xfId="80" xr:uid="{00000000-0005-0000-0000-0000B8000000}"/>
    <cellStyle name="40% - Accent2 2 2 2 2" xfId="1834" xr:uid="{00000000-0005-0000-0000-0000B9000000}"/>
    <cellStyle name="40% - Accent2 2 2 3" xfId="1653" xr:uid="{00000000-0005-0000-0000-0000BA000000}"/>
    <cellStyle name="40% - Accent2 2 3" xfId="81" xr:uid="{00000000-0005-0000-0000-0000BB000000}"/>
    <cellStyle name="40% - Accent2 2 3 2" xfId="1363" xr:uid="{00000000-0005-0000-0000-0000BC000000}"/>
    <cellStyle name="40% - Accent2 2 4" xfId="82" xr:uid="{00000000-0005-0000-0000-0000BD000000}"/>
    <cellStyle name="40% - Accent2 2 4 2" xfId="1803" xr:uid="{00000000-0005-0000-0000-0000BE000000}"/>
    <cellStyle name="40% - Accent2 3" xfId="83" xr:uid="{00000000-0005-0000-0000-0000BF000000}"/>
    <cellStyle name="40% - Accent2 3 2" xfId="84" xr:uid="{00000000-0005-0000-0000-0000C0000000}"/>
    <cellStyle name="40% - Accent2 3 2 2" xfId="1255" xr:uid="{00000000-0005-0000-0000-0000C1000000}"/>
    <cellStyle name="40% - Accent2 3 2 3" xfId="2006" xr:uid="{00000000-0005-0000-0000-0000C2000000}"/>
    <cellStyle name="40% - Accent2 3 3" xfId="1256" xr:uid="{00000000-0005-0000-0000-0000C3000000}"/>
    <cellStyle name="40% - Accent2 3 4" xfId="1734" xr:uid="{00000000-0005-0000-0000-0000C4000000}"/>
    <cellStyle name="40% - Accent2 4" xfId="85" xr:uid="{00000000-0005-0000-0000-0000C5000000}"/>
    <cellStyle name="40% - Accent2 4 2" xfId="86" xr:uid="{00000000-0005-0000-0000-0000C6000000}"/>
    <cellStyle name="40% - Accent2 4 2 2" xfId="1257" xr:uid="{00000000-0005-0000-0000-0000C7000000}"/>
    <cellStyle name="40% - Accent2 4 2 3" xfId="2007" xr:uid="{00000000-0005-0000-0000-0000C8000000}"/>
    <cellStyle name="40% - Accent2 4 3" xfId="1258" xr:uid="{00000000-0005-0000-0000-0000C9000000}"/>
    <cellStyle name="40% - Accent2 4 4" xfId="1735" xr:uid="{00000000-0005-0000-0000-0000CA000000}"/>
    <cellStyle name="40% - Accent2 5" xfId="87" xr:uid="{00000000-0005-0000-0000-0000CB000000}"/>
    <cellStyle name="40% - Accent2 5 2" xfId="1259" xr:uid="{00000000-0005-0000-0000-0000CC000000}"/>
    <cellStyle name="40% - Accent2 5 3" xfId="1765" xr:uid="{00000000-0005-0000-0000-0000CD000000}"/>
    <cellStyle name="40% - Accent2 6" xfId="1195" xr:uid="{00000000-0005-0000-0000-0000CE000000}"/>
    <cellStyle name="40% - Accent2 6 2" xfId="1260" xr:uid="{00000000-0005-0000-0000-0000CF000000}"/>
    <cellStyle name="40% - Accent3 2" xfId="88" xr:uid="{00000000-0005-0000-0000-0000D0000000}"/>
    <cellStyle name="40% - Accent3 2 2" xfId="89" xr:uid="{00000000-0005-0000-0000-0000D1000000}"/>
    <cellStyle name="40% - Accent3 2 2 2" xfId="90" xr:uid="{00000000-0005-0000-0000-0000D2000000}"/>
    <cellStyle name="40% - Accent3 2 2 2 2" xfId="1835" xr:uid="{00000000-0005-0000-0000-0000D3000000}"/>
    <cellStyle name="40% - Accent3 2 2 3" xfId="1654" xr:uid="{00000000-0005-0000-0000-0000D4000000}"/>
    <cellStyle name="40% - Accent3 2 3" xfId="91" xr:uid="{00000000-0005-0000-0000-0000D5000000}"/>
    <cellStyle name="40% - Accent3 2 3 2" xfId="1364" xr:uid="{00000000-0005-0000-0000-0000D6000000}"/>
    <cellStyle name="40% - Accent3 2 4" xfId="92" xr:uid="{00000000-0005-0000-0000-0000D7000000}"/>
    <cellStyle name="40% - Accent3 2 4 2" xfId="1805" xr:uid="{00000000-0005-0000-0000-0000D8000000}"/>
    <cellStyle name="40% - Accent3 3" xfId="93" xr:uid="{00000000-0005-0000-0000-0000D9000000}"/>
    <cellStyle name="40% - Accent3 3 2" xfId="94" xr:uid="{00000000-0005-0000-0000-0000DA000000}"/>
    <cellStyle name="40% - Accent3 3 2 2" xfId="1261" xr:uid="{00000000-0005-0000-0000-0000DB000000}"/>
    <cellStyle name="40% - Accent3 3 2 3" xfId="2008" xr:uid="{00000000-0005-0000-0000-0000DC000000}"/>
    <cellStyle name="40% - Accent3 3 3" xfId="1262" xr:uid="{00000000-0005-0000-0000-0000DD000000}"/>
    <cellStyle name="40% - Accent3 3 4" xfId="1736" xr:uid="{00000000-0005-0000-0000-0000DE000000}"/>
    <cellStyle name="40% - Accent3 4" xfId="95" xr:uid="{00000000-0005-0000-0000-0000DF000000}"/>
    <cellStyle name="40% - Accent3 4 2" xfId="96" xr:uid="{00000000-0005-0000-0000-0000E0000000}"/>
    <cellStyle name="40% - Accent3 4 2 2" xfId="1263" xr:uid="{00000000-0005-0000-0000-0000E1000000}"/>
    <cellStyle name="40% - Accent3 4 2 3" xfId="2009" xr:uid="{00000000-0005-0000-0000-0000E2000000}"/>
    <cellStyle name="40% - Accent3 4 3" xfId="1264" xr:uid="{00000000-0005-0000-0000-0000E3000000}"/>
    <cellStyle name="40% - Accent3 4 4" xfId="1737" xr:uid="{00000000-0005-0000-0000-0000E4000000}"/>
    <cellStyle name="40% - Accent3 5" xfId="97" xr:uid="{00000000-0005-0000-0000-0000E5000000}"/>
    <cellStyle name="40% - Accent3 5 2" xfId="1265" xr:uid="{00000000-0005-0000-0000-0000E6000000}"/>
    <cellStyle name="40% - Accent3 5 3" xfId="1767" xr:uid="{00000000-0005-0000-0000-0000E7000000}"/>
    <cellStyle name="40% - Accent3 6" xfId="1196" xr:uid="{00000000-0005-0000-0000-0000E8000000}"/>
    <cellStyle name="40% - Accent3 6 2" xfId="1266" xr:uid="{00000000-0005-0000-0000-0000E9000000}"/>
    <cellStyle name="40% - Accent4 2" xfId="98" xr:uid="{00000000-0005-0000-0000-0000EA000000}"/>
    <cellStyle name="40% - Accent4 2 2" xfId="99" xr:uid="{00000000-0005-0000-0000-0000EB000000}"/>
    <cellStyle name="40% - Accent4 2 2 2" xfId="100" xr:uid="{00000000-0005-0000-0000-0000EC000000}"/>
    <cellStyle name="40% - Accent4 2 2 2 2" xfId="1836" xr:uid="{00000000-0005-0000-0000-0000ED000000}"/>
    <cellStyle name="40% - Accent4 2 2 3" xfId="1655" xr:uid="{00000000-0005-0000-0000-0000EE000000}"/>
    <cellStyle name="40% - Accent4 2 3" xfId="101" xr:uid="{00000000-0005-0000-0000-0000EF000000}"/>
    <cellStyle name="40% - Accent4 2 3 2" xfId="1365" xr:uid="{00000000-0005-0000-0000-0000F0000000}"/>
    <cellStyle name="40% - Accent4 2 4" xfId="102" xr:uid="{00000000-0005-0000-0000-0000F1000000}"/>
    <cellStyle name="40% - Accent4 2 4 2" xfId="1807" xr:uid="{00000000-0005-0000-0000-0000F2000000}"/>
    <cellStyle name="40% - Accent4 3" xfId="103" xr:uid="{00000000-0005-0000-0000-0000F3000000}"/>
    <cellStyle name="40% - Accent4 3 2" xfId="104" xr:uid="{00000000-0005-0000-0000-0000F4000000}"/>
    <cellStyle name="40% - Accent4 3 2 2" xfId="1267" xr:uid="{00000000-0005-0000-0000-0000F5000000}"/>
    <cellStyle name="40% - Accent4 3 2 3" xfId="2010" xr:uid="{00000000-0005-0000-0000-0000F6000000}"/>
    <cellStyle name="40% - Accent4 3 3" xfId="1268" xr:uid="{00000000-0005-0000-0000-0000F7000000}"/>
    <cellStyle name="40% - Accent4 3 4" xfId="1738" xr:uid="{00000000-0005-0000-0000-0000F8000000}"/>
    <cellStyle name="40% - Accent4 4" xfId="105" xr:uid="{00000000-0005-0000-0000-0000F9000000}"/>
    <cellStyle name="40% - Accent4 4 2" xfId="106" xr:uid="{00000000-0005-0000-0000-0000FA000000}"/>
    <cellStyle name="40% - Accent4 4 2 2" xfId="1269" xr:uid="{00000000-0005-0000-0000-0000FB000000}"/>
    <cellStyle name="40% - Accent4 4 2 3" xfId="2011" xr:uid="{00000000-0005-0000-0000-0000FC000000}"/>
    <cellStyle name="40% - Accent4 4 3" xfId="1270" xr:uid="{00000000-0005-0000-0000-0000FD000000}"/>
    <cellStyle name="40% - Accent4 4 4" xfId="1739" xr:uid="{00000000-0005-0000-0000-0000FE000000}"/>
    <cellStyle name="40% - Accent4 5" xfId="107" xr:uid="{00000000-0005-0000-0000-0000FF000000}"/>
    <cellStyle name="40% - Accent4 5 2" xfId="1271" xr:uid="{00000000-0005-0000-0000-000000010000}"/>
    <cellStyle name="40% - Accent4 5 3" xfId="1769" xr:uid="{00000000-0005-0000-0000-000001010000}"/>
    <cellStyle name="40% - Accent4 6" xfId="1197" xr:uid="{00000000-0005-0000-0000-000002010000}"/>
    <cellStyle name="40% - Accent4 6 2" xfId="1272" xr:uid="{00000000-0005-0000-0000-000003010000}"/>
    <cellStyle name="40% - Accent5 2" xfId="108" xr:uid="{00000000-0005-0000-0000-000004010000}"/>
    <cellStyle name="40% - Accent5 2 2" xfId="109" xr:uid="{00000000-0005-0000-0000-000005010000}"/>
    <cellStyle name="40% - Accent5 2 2 2" xfId="110" xr:uid="{00000000-0005-0000-0000-000006010000}"/>
    <cellStyle name="40% - Accent5 2 2 2 2" xfId="1837" xr:uid="{00000000-0005-0000-0000-000007010000}"/>
    <cellStyle name="40% - Accent5 2 2 3" xfId="1656" xr:uid="{00000000-0005-0000-0000-000008010000}"/>
    <cellStyle name="40% - Accent5 2 3" xfId="111" xr:uid="{00000000-0005-0000-0000-000009010000}"/>
    <cellStyle name="40% - Accent5 2 3 2" xfId="1366" xr:uid="{00000000-0005-0000-0000-00000A010000}"/>
    <cellStyle name="40% - Accent5 2 4" xfId="112" xr:uid="{00000000-0005-0000-0000-00000B010000}"/>
    <cellStyle name="40% - Accent5 2 4 2" xfId="1809" xr:uid="{00000000-0005-0000-0000-00000C010000}"/>
    <cellStyle name="40% - Accent5 3" xfId="113" xr:uid="{00000000-0005-0000-0000-00000D010000}"/>
    <cellStyle name="40% - Accent5 3 2" xfId="114" xr:uid="{00000000-0005-0000-0000-00000E010000}"/>
    <cellStyle name="40% - Accent5 3 2 2" xfId="1273" xr:uid="{00000000-0005-0000-0000-00000F010000}"/>
    <cellStyle name="40% - Accent5 3 2 3" xfId="2012" xr:uid="{00000000-0005-0000-0000-000010010000}"/>
    <cellStyle name="40% - Accent5 3 3" xfId="1274" xr:uid="{00000000-0005-0000-0000-000011010000}"/>
    <cellStyle name="40% - Accent5 3 4" xfId="1740" xr:uid="{00000000-0005-0000-0000-000012010000}"/>
    <cellStyle name="40% - Accent5 4" xfId="115" xr:uid="{00000000-0005-0000-0000-000013010000}"/>
    <cellStyle name="40% - Accent5 4 2" xfId="116" xr:uid="{00000000-0005-0000-0000-000014010000}"/>
    <cellStyle name="40% - Accent5 4 2 2" xfId="1275" xr:uid="{00000000-0005-0000-0000-000015010000}"/>
    <cellStyle name="40% - Accent5 4 2 3" xfId="2013" xr:uid="{00000000-0005-0000-0000-000016010000}"/>
    <cellStyle name="40% - Accent5 4 3" xfId="1276" xr:uid="{00000000-0005-0000-0000-000017010000}"/>
    <cellStyle name="40% - Accent5 4 4" xfId="1741" xr:uid="{00000000-0005-0000-0000-000018010000}"/>
    <cellStyle name="40% - Accent5 5" xfId="117" xr:uid="{00000000-0005-0000-0000-000019010000}"/>
    <cellStyle name="40% - Accent5 5 2" xfId="1277" xr:uid="{00000000-0005-0000-0000-00001A010000}"/>
    <cellStyle name="40% - Accent5 5 3" xfId="1771" xr:uid="{00000000-0005-0000-0000-00001B010000}"/>
    <cellStyle name="40% - Accent5 6" xfId="1198" xr:uid="{00000000-0005-0000-0000-00001C010000}"/>
    <cellStyle name="40% - Accent5 6 2" xfId="1278" xr:uid="{00000000-0005-0000-0000-00001D010000}"/>
    <cellStyle name="40% - Accent6 2" xfId="118" xr:uid="{00000000-0005-0000-0000-00001E010000}"/>
    <cellStyle name="40% - Accent6 2 2" xfId="119" xr:uid="{00000000-0005-0000-0000-00001F010000}"/>
    <cellStyle name="40% - Accent6 2 2 2" xfId="120" xr:uid="{00000000-0005-0000-0000-000020010000}"/>
    <cellStyle name="40% - Accent6 2 2 2 2" xfId="1838" xr:uid="{00000000-0005-0000-0000-000021010000}"/>
    <cellStyle name="40% - Accent6 2 2 3" xfId="1657" xr:uid="{00000000-0005-0000-0000-000022010000}"/>
    <cellStyle name="40% - Accent6 2 3" xfId="121" xr:uid="{00000000-0005-0000-0000-000023010000}"/>
    <cellStyle name="40% - Accent6 2 3 2" xfId="1367" xr:uid="{00000000-0005-0000-0000-000024010000}"/>
    <cellStyle name="40% - Accent6 2 4" xfId="122" xr:uid="{00000000-0005-0000-0000-000025010000}"/>
    <cellStyle name="40% - Accent6 2 4 2" xfId="1811" xr:uid="{00000000-0005-0000-0000-000026010000}"/>
    <cellStyle name="40% - Accent6 3" xfId="123" xr:uid="{00000000-0005-0000-0000-000027010000}"/>
    <cellStyle name="40% - Accent6 3 2" xfId="124" xr:uid="{00000000-0005-0000-0000-000028010000}"/>
    <cellStyle name="40% - Accent6 3 2 2" xfId="1279" xr:uid="{00000000-0005-0000-0000-000029010000}"/>
    <cellStyle name="40% - Accent6 3 2 3" xfId="2014" xr:uid="{00000000-0005-0000-0000-00002A010000}"/>
    <cellStyle name="40% - Accent6 3 3" xfId="1280" xr:uid="{00000000-0005-0000-0000-00002B010000}"/>
    <cellStyle name="40% - Accent6 3 4" xfId="1742" xr:uid="{00000000-0005-0000-0000-00002C010000}"/>
    <cellStyle name="40% - Accent6 4" xfId="125" xr:uid="{00000000-0005-0000-0000-00002D010000}"/>
    <cellStyle name="40% - Accent6 4 2" xfId="126" xr:uid="{00000000-0005-0000-0000-00002E010000}"/>
    <cellStyle name="40% - Accent6 4 2 2" xfId="1281" xr:uid="{00000000-0005-0000-0000-00002F010000}"/>
    <cellStyle name="40% - Accent6 4 2 3" xfId="2015" xr:uid="{00000000-0005-0000-0000-000030010000}"/>
    <cellStyle name="40% - Accent6 4 3" xfId="1282" xr:uid="{00000000-0005-0000-0000-000031010000}"/>
    <cellStyle name="40% - Accent6 4 4" xfId="1743" xr:uid="{00000000-0005-0000-0000-000032010000}"/>
    <cellStyle name="40% - Accent6 5" xfId="127" xr:uid="{00000000-0005-0000-0000-000033010000}"/>
    <cellStyle name="40% - Accent6 5 2" xfId="1283" xr:uid="{00000000-0005-0000-0000-000034010000}"/>
    <cellStyle name="40% - Accent6 5 3" xfId="1773" xr:uid="{00000000-0005-0000-0000-000035010000}"/>
    <cellStyle name="40% - Accent6 6" xfId="1199" xr:uid="{00000000-0005-0000-0000-000036010000}"/>
    <cellStyle name="40% - Accent6 6 2" xfId="1284" xr:uid="{00000000-0005-0000-0000-000037010000}"/>
    <cellStyle name="60% - Accent1 2" xfId="1079" xr:uid="{00000000-0005-0000-0000-000038010000}"/>
    <cellStyle name="60% - Accent2 2" xfId="1081" xr:uid="{00000000-0005-0000-0000-000039010000}"/>
    <cellStyle name="60% - Accent3 2" xfId="1083" xr:uid="{00000000-0005-0000-0000-00003A010000}"/>
    <cellStyle name="60% - Accent4 2" xfId="1085" xr:uid="{00000000-0005-0000-0000-00003B010000}"/>
    <cellStyle name="60% - Accent5 2" xfId="1087" xr:uid="{00000000-0005-0000-0000-00003C010000}"/>
    <cellStyle name="60% - Accent6 2" xfId="1089" xr:uid="{00000000-0005-0000-0000-00003D010000}"/>
    <cellStyle name="Accent1 - 20%" xfId="128" xr:uid="{00000000-0005-0000-0000-00003E010000}"/>
    <cellStyle name="Accent1 - 40%" xfId="129" xr:uid="{00000000-0005-0000-0000-00003F010000}"/>
    <cellStyle name="Accent1 - 60%" xfId="130" xr:uid="{00000000-0005-0000-0000-000040010000}"/>
    <cellStyle name="Accent1 2" xfId="1078" xr:uid="{00000000-0005-0000-0000-000041010000}"/>
    <cellStyle name="Accent1 3" xfId="1105" xr:uid="{00000000-0005-0000-0000-000042010000}"/>
    <cellStyle name="Accent1 4" xfId="1090" xr:uid="{00000000-0005-0000-0000-000043010000}"/>
    <cellStyle name="Accent2 - 20%" xfId="131" xr:uid="{00000000-0005-0000-0000-000044010000}"/>
    <cellStyle name="Accent2 - 40%" xfId="132" xr:uid="{00000000-0005-0000-0000-000045010000}"/>
    <cellStyle name="Accent2 - 60%" xfId="133" xr:uid="{00000000-0005-0000-0000-000046010000}"/>
    <cellStyle name="Accent2 2" xfId="1080" xr:uid="{00000000-0005-0000-0000-000047010000}"/>
    <cellStyle name="Accent2 3" xfId="1063" xr:uid="{00000000-0005-0000-0000-000048010000}"/>
    <cellStyle name="Accent2 4" xfId="1093" xr:uid="{00000000-0005-0000-0000-000049010000}"/>
    <cellStyle name="Accent3 - 20%" xfId="134" xr:uid="{00000000-0005-0000-0000-00004A010000}"/>
    <cellStyle name="Accent3 - 40%" xfId="135" xr:uid="{00000000-0005-0000-0000-00004B010000}"/>
    <cellStyle name="Accent3 - 60%" xfId="136" xr:uid="{00000000-0005-0000-0000-00004C010000}"/>
    <cellStyle name="Accent3 2" xfId="1082" xr:uid="{00000000-0005-0000-0000-00004D010000}"/>
    <cellStyle name="Accent3 3" xfId="1115" xr:uid="{00000000-0005-0000-0000-00004E010000}"/>
    <cellStyle name="Accent3 4" xfId="1092" xr:uid="{00000000-0005-0000-0000-00004F010000}"/>
    <cellStyle name="Accent4 - 20%" xfId="137" xr:uid="{00000000-0005-0000-0000-000050010000}"/>
    <cellStyle name="Accent4 - 40%" xfId="138" xr:uid="{00000000-0005-0000-0000-000051010000}"/>
    <cellStyle name="Accent4 - 60%" xfId="139" xr:uid="{00000000-0005-0000-0000-000052010000}"/>
    <cellStyle name="Accent4 2" xfId="1084" xr:uid="{00000000-0005-0000-0000-000053010000}"/>
    <cellStyle name="Accent4 3" xfId="1051" xr:uid="{00000000-0005-0000-0000-000054010000}"/>
    <cellStyle name="Accent4 4" xfId="1172" xr:uid="{00000000-0005-0000-0000-000055010000}"/>
    <cellStyle name="Accent5 - 20%" xfId="140" xr:uid="{00000000-0005-0000-0000-000056010000}"/>
    <cellStyle name="Accent5 - 40%" xfId="141" xr:uid="{00000000-0005-0000-0000-000057010000}"/>
    <cellStyle name="Accent5 - 60%" xfId="142" xr:uid="{00000000-0005-0000-0000-000058010000}"/>
    <cellStyle name="Accent5 2" xfId="1086" xr:uid="{00000000-0005-0000-0000-000059010000}"/>
    <cellStyle name="Accent5 3" xfId="1055" xr:uid="{00000000-0005-0000-0000-00005A010000}"/>
    <cellStyle name="Accent5 4" xfId="2019" xr:uid="{00000000-0005-0000-0000-00005B010000}"/>
    <cellStyle name="Accent6 - 20%" xfId="143" xr:uid="{00000000-0005-0000-0000-00005C010000}"/>
    <cellStyle name="Accent6 - 40%" xfId="144" xr:uid="{00000000-0005-0000-0000-00005D010000}"/>
    <cellStyle name="Accent6 - 60%" xfId="145" xr:uid="{00000000-0005-0000-0000-00005E010000}"/>
    <cellStyle name="Accent6 2" xfId="1088" xr:uid="{00000000-0005-0000-0000-00005F010000}"/>
    <cellStyle name="Accent6 3" xfId="1109" xr:uid="{00000000-0005-0000-0000-000060010000}"/>
    <cellStyle name="Accent6 4" xfId="2018" xr:uid="{00000000-0005-0000-0000-000061010000}"/>
    <cellStyle name="arial mt" xfId="146" xr:uid="{00000000-0005-0000-0000-000062010000}"/>
    <cellStyle name="Bad 2" xfId="147" xr:uid="{00000000-0005-0000-0000-000063010000}"/>
    <cellStyle name="Bad 2 2" xfId="148" xr:uid="{00000000-0005-0000-0000-000064010000}"/>
    <cellStyle name="Bad 2 2 2" xfId="149" xr:uid="{00000000-0005-0000-0000-000065010000}"/>
    <cellStyle name="Bad 3" xfId="150" xr:uid="{00000000-0005-0000-0000-000066010000}"/>
    <cellStyle name="Bad 4" xfId="1068" xr:uid="{00000000-0005-0000-0000-000067010000}"/>
    <cellStyle name="Calculation 2" xfId="151" xr:uid="{00000000-0005-0000-0000-000068010000}"/>
    <cellStyle name="Calculation 2 2" xfId="152" xr:uid="{00000000-0005-0000-0000-000069010000}"/>
    <cellStyle name="Calculation 2 2 2" xfId="153" xr:uid="{00000000-0005-0000-0000-00006A010000}"/>
    <cellStyle name="Calculation 3" xfId="1072" xr:uid="{00000000-0005-0000-0000-00006B010000}"/>
    <cellStyle name="Check Cell 2" xfId="154" xr:uid="{00000000-0005-0000-0000-00006C010000}"/>
    <cellStyle name="Check Cell 3" xfId="1074" xr:uid="{00000000-0005-0000-0000-00006D010000}"/>
    <cellStyle name="Comma" xfId="1" builtinId="3"/>
    <cellStyle name="Comma [0] 2" xfId="155" xr:uid="{00000000-0005-0000-0000-00006F010000}"/>
    <cellStyle name="Comma 10" xfId="156" xr:uid="{00000000-0005-0000-0000-000070010000}"/>
    <cellStyle name="Comma 10 2" xfId="157" xr:uid="{00000000-0005-0000-0000-000071010000}"/>
    <cellStyle name="Comma 10 2 2" xfId="158" xr:uid="{00000000-0005-0000-0000-000072010000}"/>
    <cellStyle name="Comma 10 2 2 2" xfId="159" xr:uid="{00000000-0005-0000-0000-000073010000}"/>
    <cellStyle name="Comma 10 2 2 2 2" xfId="160" xr:uid="{00000000-0005-0000-0000-000074010000}"/>
    <cellStyle name="Comma 10 2 2 3" xfId="161" xr:uid="{00000000-0005-0000-0000-000075010000}"/>
    <cellStyle name="Comma 10 2 3" xfId="162" xr:uid="{00000000-0005-0000-0000-000076010000}"/>
    <cellStyle name="Comma 10 2 3 2" xfId="163" xr:uid="{00000000-0005-0000-0000-000077010000}"/>
    <cellStyle name="Comma 10 2 4" xfId="164" xr:uid="{00000000-0005-0000-0000-000078010000}"/>
    <cellStyle name="Comma 10 3" xfId="165" xr:uid="{00000000-0005-0000-0000-000079010000}"/>
    <cellStyle name="Comma 10 3 2" xfId="166" xr:uid="{00000000-0005-0000-0000-00007A010000}"/>
    <cellStyle name="Comma 10 3 2 2" xfId="167" xr:uid="{00000000-0005-0000-0000-00007B010000}"/>
    <cellStyle name="Comma 10 3 3" xfId="168" xr:uid="{00000000-0005-0000-0000-00007C010000}"/>
    <cellStyle name="Comma 10 4" xfId="169" xr:uid="{00000000-0005-0000-0000-00007D010000}"/>
    <cellStyle name="Comma 10 4 2" xfId="170" xr:uid="{00000000-0005-0000-0000-00007E010000}"/>
    <cellStyle name="Comma 10 5" xfId="171" xr:uid="{00000000-0005-0000-0000-00007F010000}"/>
    <cellStyle name="Comma 11" xfId="172" xr:uid="{00000000-0005-0000-0000-000080010000}"/>
    <cellStyle name="Comma 11 2" xfId="173" xr:uid="{00000000-0005-0000-0000-000081010000}"/>
    <cellStyle name="Comma 11 2 2" xfId="174" xr:uid="{00000000-0005-0000-0000-000082010000}"/>
    <cellStyle name="Comma 11 2 2 2" xfId="175" xr:uid="{00000000-0005-0000-0000-000083010000}"/>
    <cellStyle name="Comma 11 2 2 2 2" xfId="176" xr:uid="{00000000-0005-0000-0000-000084010000}"/>
    <cellStyle name="Comma 11 2 2 3" xfId="177" xr:uid="{00000000-0005-0000-0000-000085010000}"/>
    <cellStyle name="Comma 11 2 3" xfId="178" xr:uid="{00000000-0005-0000-0000-000086010000}"/>
    <cellStyle name="Comma 11 2 4" xfId="179" xr:uid="{00000000-0005-0000-0000-000087010000}"/>
    <cellStyle name="Comma 11 2 4 2" xfId="180" xr:uid="{00000000-0005-0000-0000-000088010000}"/>
    <cellStyle name="Comma 11 2 5" xfId="181" xr:uid="{00000000-0005-0000-0000-000089010000}"/>
    <cellStyle name="Comma 11 3" xfId="182" xr:uid="{00000000-0005-0000-0000-00008A010000}"/>
    <cellStyle name="Comma 11 3 2" xfId="183" xr:uid="{00000000-0005-0000-0000-00008B010000}"/>
    <cellStyle name="Comma 11 3 2 2" xfId="184" xr:uid="{00000000-0005-0000-0000-00008C010000}"/>
    <cellStyle name="Comma 11 3 3" xfId="185" xr:uid="{00000000-0005-0000-0000-00008D010000}"/>
    <cellStyle name="Comma 11 4" xfId="186" xr:uid="{00000000-0005-0000-0000-00008E010000}"/>
    <cellStyle name="Comma 11 5" xfId="187" xr:uid="{00000000-0005-0000-0000-00008F010000}"/>
    <cellStyle name="Comma 11 5 2" xfId="188" xr:uid="{00000000-0005-0000-0000-000090010000}"/>
    <cellStyle name="Comma 11 6" xfId="189" xr:uid="{00000000-0005-0000-0000-000091010000}"/>
    <cellStyle name="Comma 12" xfId="190" xr:uid="{00000000-0005-0000-0000-000092010000}"/>
    <cellStyle name="Comma 12 2" xfId="191" xr:uid="{00000000-0005-0000-0000-000093010000}"/>
    <cellStyle name="Comma 12 2 2" xfId="192" xr:uid="{00000000-0005-0000-0000-000094010000}"/>
    <cellStyle name="Comma 12 2 3" xfId="193" xr:uid="{00000000-0005-0000-0000-000095010000}"/>
    <cellStyle name="Comma 12 2 3 2" xfId="194" xr:uid="{00000000-0005-0000-0000-000096010000}"/>
    <cellStyle name="Comma 12 2 4" xfId="195" xr:uid="{00000000-0005-0000-0000-000097010000}"/>
    <cellStyle name="Comma 12 3" xfId="196" xr:uid="{00000000-0005-0000-0000-000098010000}"/>
    <cellStyle name="Comma 12 4" xfId="197" xr:uid="{00000000-0005-0000-0000-000099010000}"/>
    <cellStyle name="Comma 12 4 2" xfId="198" xr:uid="{00000000-0005-0000-0000-00009A010000}"/>
    <cellStyle name="Comma 12 5" xfId="199" xr:uid="{00000000-0005-0000-0000-00009B010000}"/>
    <cellStyle name="Comma 13" xfId="200" xr:uid="{00000000-0005-0000-0000-00009C010000}"/>
    <cellStyle name="Comma 13 2" xfId="201" xr:uid="{00000000-0005-0000-0000-00009D010000}"/>
    <cellStyle name="Comma 13 2 2" xfId="202" xr:uid="{00000000-0005-0000-0000-00009E010000}"/>
    <cellStyle name="Comma 13 3" xfId="203" xr:uid="{00000000-0005-0000-0000-00009F010000}"/>
    <cellStyle name="Comma 14" xfId="204" xr:uid="{00000000-0005-0000-0000-0000A0010000}"/>
    <cellStyle name="Comma 14 2" xfId="205" xr:uid="{00000000-0005-0000-0000-0000A1010000}"/>
    <cellStyle name="Comma 14 2 2" xfId="206" xr:uid="{00000000-0005-0000-0000-0000A2010000}"/>
    <cellStyle name="Comma 14 3" xfId="207" xr:uid="{00000000-0005-0000-0000-0000A3010000}"/>
    <cellStyle name="Comma 15" xfId="208" xr:uid="{00000000-0005-0000-0000-0000A4010000}"/>
    <cellStyle name="Comma 16" xfId="209" xr:uid="{00000000-0005-0000-0000-0000A5010000}"/>
    <cellStyle name="Comma 16 2" xfId="210" xr:uid="{00000000-0005-0000-0000-0000A6010000}"/>
    <cellStyle name="Comma 16 3" xfId="211" xr:uid="{00000000-0005-0000-0000-0000A7010000}"/>
    <cellStyle name="Comma 17" xfId="212" xr:uid="{00000000-0005-0000-0000-0000A8010000}"/>
    <cellStyle name="Comma 17 2" xfId="213" xr:uid="{00000000-0005-0000-0000-0000A9010000}"/>
    <cellStyle name="Comma 18" xfId="214" xr:uid="{00000000-0005-0000-0000-0000AA010000}"/>
    <cellStyle name="Comma 18 2" xfId="215" xr:uid="{00000000-0005-0000-0000-0000AB010000}"/>
    <cellStyle name="Comma 19" xfId="216" xr:uid="{00000000-0005-0000-0000-0000AC010000}"/>
    <cellStyle name="Comma 19 2" xfId="217" xr:uid="{00000000-0005-0000-0000-0000AD010000}"/>
    <cellStyle name="Comma 19 2 2" xfId="218" xr:uid="{00000000-0005-0000-0000-0000AE010000}"/>
    <cellStyle name="Comma 19 2 2 2" xfId="1368" xr:uid="{00000000-0005-0000-0000-0000AF010000}"/>
    <cellStyle name="Comma 19 2 2 3" xfId="1145" xr:uid="{00000000-0005-0000-0000-0000B0010000}"/>
    <cellStyle name="Comma 19 2 3" xfId="1369" xr:uid="{00000000-0005-0000-0000-0000B1010000}"/>
    <cellStyle name="Comma 19 2 4" xfId="1094" xr:uid="{00000000-0005-0000-0000-0000B2010000}"/>
    <cellStyle name="Comma 19 3" xfId="219" xr:uid="{00000000-0005-0000-0000-0000B3010000}"/>
    <cellStyle name="Comma 19 3 2" xfId="1370" xr:uid="{00000000-0005-0000-0000-0000B4010000}"/>
    <cellStyle name="Comma 19 3 2 2" xfId="1371" xr:uid="{00000000-0005-0000-0000-0000B5010000}"/>
    <cellStyle name="Comma 19 3 3" xfId="1372" xr:uid="{00000000-0005-0000-0000-0000B6010000}"/>
    <cellStyle name="Comma 19 3 4" xfId="1140" xr:uid="{00000000-0005-0000-0000-0000B7010000}"/>
    <cellStyle name="Comma 19 4" xfId="1373" xr:uid="{00000000-0005-0000-0000-0000B8010000}"/>
    <cellStyle name="Comma 19 4 2" xfId="1374" xr:uid="{00000000-0005-0000-0000-0000B9010000}"/>
    <cellStyle name="Comma 19 5" xfId="1375" xr:uid="{00000000-0005-0000-0000-0000BA010000}"/>
    <cellStyle name="Comma 2" xfId="4" xr:uid="{00000000-0005-0000-0000-0000BB010000}"/>
    <cellStyle name="Comma 2 2" xfId="220" xr:uid="{00000000-0005-0000-0000-0000BC010000}"/>
    <cellStyle name="Comma 2 2 2" xfId="221" xr:uid="{00000000-0005-0000-0000-0000BD010000}"/>
    <cellStyle name="Comma 2 3" xfId="222" xr:uid="{00000000-0005-0000-0000-0000BE010000}"/>
    <cellStyle name="Comma 2 3 2" xfId="223" xr:uid="{00000000-0005-0000-0000-0000BF010000}"/>
    <cellStyle name="Comma 2 3 3" xfId="224" xr:uid="{00000000-0005-0000-0000-0000C0010000}"/>
    <cellStyle name="Comma 2 4" xfId="225" xr:uid="{00000000-0005-0000-0000-0000C1010000}"/>
    <cellStyle name="Comma 2 4 2" xfId="226" xr:uid="{00000000-0005-0000-0000-0000C2010000}"/>
    <cellStyle name="Comma 2 4 3" xfId="227" xr:uid="{00000000-0005-0000-0000-0000C3010000}"/>
    <cellStyle name="Comma 2 4 3 2" xfId="1111" xr:uid="{00000000-0005-0000-0000-0000C4010000}"/>
    <cellStyle name="Comma 2 5" xfId="228" xr:uid="{00000000-0005-0000-0000-0000C5010000}"/>
    <cellStyle name="Comma 2 5 2" xfId="229" xr:uid="{00000000-0005-0000-0000-0000C6010000}"/>
    <cellStyle name="Comma 2 5 2 2" xfId="230" xr:uid="{00000000-0005-0000-0000-0000C7010000}"/>
    <cellStyle name="Comma 2 5 2 2 2" xfId="231" xr:uid="{00000000-0005-0000-0000-0000C8010000}"/>
    <cellStyle name="Comma 2 5 2 2 2 2" xfId="232" xr:uid="{00000000-0005-0000-0000-0000C9010000}"/>
    <cellStyle name="Comma 2 5 2 2 3" xfId="233" xr:uid="{00000000-0005-0000-0000-0000CA010000}"/>
    <cellStyle name="Comma 2 5 2 3" xfId="234" xr:uid="{00000000-0005-0000-0000-0000CB010000}"/>
    <cellStyle name="Comma 2 5 2 3 2" xfId="235" xr:uid="{00000000-0005-0000-0000-0000CC010000}"/>
    <cellStyle name="Comma 2 5 2 4" xfId="236" xr:uid="{00000000-0005-0000-0000-0000CD010000}"/>
    <cellStyle name="Comma 2 5 3" xfId="237" xr:uid="{00000000-0005-0000-0000-0000CE010000}"/>
    <cellStyle name="Comma 2 5 3 2" xfId="238" xr:uid="{00000000-0005-0000-0000-0000CF010000}"/>
    <cellStyle name="Comma 2 5 3 2 2" xfId="239" xr:uid="{00000000-0005-0000-0000-0000D0010000}"/>
    <cellStyle name="Comma 2 5 3 3" xfId="240" xr:uid="{00000000-0005-0000-0000-0000D1010000}"/>
    <cellStyle name="Comma 2 5 4" xfId="241" xr:uid="{00000000-0005-0000-0000-0000D2010000}"/>
    <cellStyle name="Comma 2 5 4 2" xfId="242" xr:uid="{00000000-0005-0000-0000-0000D3010000}"/>
    <cellStyle name="Comma 2 5 5" xfId="243" xr:uid="{00000000-0005-0000-0000-0000D4010000}"/>
    <cellStyle name="Comma 2 6" xfId="244" xr:uid="{00000000-0005-0000-0000-0000D5010000}"/>
    <cellStyle name="Comma 2 6 2" xfId="245" xr:uid="{00000000-0005-0000-0000-0000D6010000}"/>
    <cellStyle name="Comma 2 6 2 2" xfId="246" xr:uid="{00000000-0005-0000-0000-0000D7010000}"/>
    <cellStyle name="Comma 2 6 3" xfId="247" xr:uid="{00000000-0005-0000-0000-0000D8010000}"/>
    <cellStyle name="Comma 2 7" xfId="248" xr:uid="{00000000-0005-0000-0000-0000D9010000}"/>
    <cellStyle name="Comma 2 8" xfId="249" xr:uid="{00000000-0005-0000-0000-0000DA010000}"/>
    <cellStyle name="Comma 2 8 2" xfId="250" xr:uid="{00000000-0005-0000-0000-0000DB010000}"/>
    <cellStyle name="Comma 2 8 3" xfId="1108" xr:uid="{00000000-0005-0000-0000-0000DC010000}"/>
    <cellStyle name="Comma 2 9" xfId="251" xr:uid="{00000000-0005-0000-0000-0000DD010000}"/>
    <cellStyle name="Comma 2 9 2" xfId="1179" xr:uid="{00000000-0005-0000-0000-0000DE010000}"/>
    <cellStyle name="Comma 20" xfId="252" xr:uid="{00000000-0005-0000-0000-0000DF010000}"/>
    <cellStyle name="Comma 20 2" xfId="253" xr:uid="{00000000-0005-0000-0000-0000E0010000}"/>
    <cellStyle name="Comma 21" xfId="254" xr:uid="{00000000-0005-0000-0000-0000E1010000}"/>
    <cellStyle name="Comma 21 2" xfId="255" xr:uid="{00000000-0005-0000-0000-0000E2010000}"/>
    <cellStyle name="Comma 21 2 2" xfId="1376" xr:uid="{00000000-0005-0000-0000-0000E3010000}"/>
    <cellStyle name="Comma 21 2 2 2" xfId="1377" xr:uid="{00000000-0005-0000-0000-0000E4010000}"/>
    <cellStyle name="Comma 21 2 3" xfId="1378" xr:uid="{00000000-0005-0000-0000-0000E5010000}"/>
    <cellStyle name="Comma 21 2 4" xfId="1171" xr:uid="{00000000-0005-0000-0000-0000E6010000}"/>
    <cellStyle name="Comma 21 3" xfId="256" xr:uid="{00000000-0005-0000-0000-0000E7010000}"/>
    <cellStyle name="Comma 21 3 2" xfId="1379" xr:uid="{00000000-0005-0000-0000-0000E8010000}"/>
    <cellStyle name="Comma 21 3 3" xfId="1144" xr:uid="{00000000-0005-0000-0000-0000E9010000}"/>
    <cellStyle name="Comma 21 4" xfId="1380" xr:uid="{00000000-0005-0000-0000-0000EA010000}"/>
    <cellStyle name="Comma 22" xfId="257" xr:uid="{00000000-0005-0000-0000-0000EB010000}"/>
    <cellStyle name="Comma 22 2" xfId="258" xr:uid="{00000000-0005-0000-0000-0000EC010000}"/>
    <cellStyle name="Comma 22 2 2" xfId="259" xr:uid="{00000000-0005-0000-0000-0000ED010000}"/>
    <cellStyle name="Comma 22 2 2 2" xfId="260" xr:uid="{00000000-0005-0000-0000-0000EE010000}"/>
    <cellStyle name="Comma 22 2 2 2 2" xfId="1840" xr:uid="{00000000-0005-0000-0000-0000EF010000}"/>
    <cellStyle name="Comma 22 2 2 3" xfId="1659" xr:uid="{00000000-0005-0000-0000-0000F0010000}"/>
    <cellStyle name="Comma 22 2 3" xfId="261" xr:uid="{00000000-0005-0000-0000-0000F1010000}"/>
    <cellStyle name="Comma 22 2 3 2" xfId="1381" xr:uid="{00000000-0005-0000-0000-0000F2010000}"/>
    <cellStyle name="Comma 22 2 4" xfId="262" xr:uid="{00000000-0005-0000-0000-0000F3010000}"/>
    <cellStyle name="Comma 22 2 4 2" xfId="1797" xr:uid="{00000000-0005-0000-0000-0000F4010000}"/>
    <cellStyle name="Comma 22 3" xfId="263" xr:uid="{00000000-0005-0000-0000-0000F5010000}"/>
    <cellStyle name="Comma 22 3 2" xfId="264" xr:uid="{00000000-0005-0000-0000-0000F6010000}"/>
    <cellStyle name="Comma 22 3 2 2" xfId="1839" xr:uid="{00000000-0005-0000-0000-0000F7010000}"/>
    <cellStyle name="Comma 22 3 3" xfId="1658" xr:uid="{00000000-0005-0000-0000-0000F8010000}"/>
    <cellStyle name="Comma 22 4" xfId="265" xr:uid="{00000000-0005-0000-0000-0000F9010000}"/>
    <cellStyle name="Comma 22 4 2" xfId="1382" xr:uid="{00000000-0005-0000-0000-0000FA010000}"/>
    <cellStyle name="Comma 22 5" xfId="266" xr:uid="{00000000-0005-0000-0000-0000FB010000}"/>
    <cellStyle name="Comma 22 5 2" xfId="1759" xr:uid="{00000000-0005-0000-0000-0000FC010000}"/>
    <cellStyle name="Comma 23" xfId="267" xr:uid="{00000000-0005-0000-0000-0000FD010000}"/>
    <cellStyle name="Comma 23 2" xfId="268" xr:uid="{00000000-0005-0000-0000-0000FE010000}"/>
    <cellStyle name="Comma 23 2 2" xfId="269" xr:uid="{00000000-0005-0000-0000-0000FF010000}"/>
    <cellStyle name="Comma 23 2 2 2" xfId="270" xr:uid="{00000000-0005-0000-0000-000000020000}"/>
    <cellStyle name="Comma 23 2 2 2 2" xfId="1842" xr:uid="{00000000-0005-0000-0000-000001020000}"/>
    <cellStyle name="Comma 23 2 2 3" xfId="1661" xr:uid="{00000000-0005-0000-0000-000002020000}"/>
    <cellStyle name="Comma 23 2 3" xfId="271" xr:uid="{00000000-0005-0000-0000-000003020000}"/>
    <cellStyle name="Comma 23 2 3 2" xfId="1906" xr:uid="{00000000-0005-0000-0000-000004020000}"/>
    <cellStyle name="Comma 23 2 4" xfId="272" xr:uid="{00000000-0005-0000-0000-000005020000}"/>
    <cellStyle name="Comma 23 2 4 2" xfId="1799" xr:uid="{00000000-0005-0000-0000-000006020000}"/>
    <cellStyle name="Comma 23 2 5" xfId="1636" xr:uid="{00000000-0005-0000-0000-000007020000}"/>
    <cellStyle name="Comma 23 3" xfId="273" xr:uid="{00000000-0005-0000-0000-000008020000}"/>
    <cellStyle name="Comma 23 3 2" xfId="274" xr:uid="{00000000-0005-0000-0000-000009020000}"/>
    <cellStyle name="Comma 23 3 2 2" xfId="1841" xr:uid="{00000000-0005-0000-0000-00000A020000}"/>
    <cellStyle name="Comma 23 3 3" xfId="1660" xr:uid="{00000000-0005-0000-0000-00000B020000}"/>
    <cellStyle name="Comma 23 4" xfId="275" xr:uid="{00000000-0005-0000-0000-00000C020000}"/>
    <cellStyle name="Comma 23 4 2" xfId="1905" xr:uid="{00000000-0005-0000-0000-00000D020000}"/>
    <cellStyle name="Comma 23 5" xfId="276" xr:uid="{00000000-0005-0000-0000-00000E020000}"/>
    <cellStyle name="Comma 23 5 2" xfId="1761" xr:uid="{00000000-0005-0000-0000-00000F020000}"/>
    <cellStyle name="Comma 23 6" xfId="1611" xr:uid="{00000000-0005-0000-0000-000010020000}"/>
    <cellStyle name="Comma 24" xfId="277" xr:uid="{00000000-0005-0000-0000-000011020000}"/>
    <cellStyle name="Comma 24 2" xfId="278" xr:uid="{00000000-0005-0000-0000-000012020000}"/>
    <cellStyle name="Comma 24 2 2" xfId="279" xr:uid="{00000000-0005-0000-0000-000013020000}"/>
    <cellStyle name="Comma 24 2 2 2" xfId="280" xr:uid="{00000000-0005-0000-0000-000014020000}"/>
    <cellStyle name="Comma 24 2 2 2 2" xfId="1844" xr:uid="{00000000-0005-0000-0000-000015020000}"/>
    <cellStyle name="Comma 24 2 2 3" xfId="1663" xr:uid="{00000000-0005-0000-0000-000016020000}"/>
    <cellStyle name="Comma 24 2 3" xfId="281" xr:uid="{00000000-0005-0000-0000-000017020000}"/>
    <cellStyle name="Comma 24 2 3 2" xfId="1908" xr:uid="{00000000-0005-0000-0000-000018020000}"/>
    <cellStyle name="Comma 24 2 4" xfId="282" xr:uid="{00000000-0005-0000-0000-000019020000}"/>
    <cellStyle name="Comma 24 2 4 2" xfId="1813" xr:uid="{00000000-0005-0000-0000-00001A020000}"/>
    <cellStyle name="Comma 24 2 5" xfId="1638" xr:uid="{00000000-0005-0000-0000-00001B020000}"/>
    <cellStyle name="Comma 24 3" xfId="283" xr:uid="{00000000-0005-0000-0000-00001C020000}"/>
    <cellStyle name="Comma 24 3 2" xfId="284" xr:uid="{00000000-0005-0000-0000-00001D020000}"/>
    <cellStyle name="Comma 24 3 2 2" xfId="1843" xr:uid="{00000000-0005-0000-0000-00001E020000}"/>
    <cellStyle name="Comma 24 3 3" xfId="1662" xr:uid="{00000000-0005-0000-0000-00001F020000}"/>
    <cellStyle name="Comma 24 4" xfId="285" xr:uid="{00000000-0005-0000-0000-000020020000}"/>
    <cellStyle name="Comma 24 4 2" xfId="1907" xr:uid="{00000000-0005-0000-0000-000021020000}"/>
    <cellStyle name="Comma 24 5" xfId="286" xr:uid="{00000000-0005-0000-0000-000022020000}"/>
    <cellStyle name="Comma 24 5 2" xfId="1775" xr:uid="{00000000-0005-0000-0000-000023020000}"/>
    <cellStyle name="Comma 24 6" xfId="1613" xr:uid="{00000000-0005-0000-0000-000024020000}"/>
    <cellStyle name="Comma 25" xfId="287" xr:uid="{00000000-0005-0000-0000-000025020000}"/>
    <cellStyle name="Comma 25 2" xfId="288" xr:uid="{00000000-0005-0000-0000-000026020000}"/>
    <cellStyle name="Comma 25 2 2" xfId="289" xr:uid="{00000000-0005-0000-0000-000027020000}"/>
    <cellStyle name="Comma 25 2 3" xfId="290" xr:uid="{00000000-0005-0000-0000-000028020000}"/>
    <cellStyle name="Comma 25 2 3 2" xfId="1845" xr:uid="{00000000-0005-0000-0000-000029020000}"/>
    <cellStyle name="Comma 25 2 4" xfId="1664" xr:uid="{00000000-0005-0000-0000-00002A020000}"/>
    <cellStyle name="Comma 25 3" xfId="291" xr:uid="{00000000-0005-0000-0000-00002B020000}"/>
    <cellStyle name="Comma 25 3 2" xfId="292" xr:uid="{00000000-0005-0000-0000-00002C020000}"/>
    <cellStyle name="Comma 25 3 2 2" xfId="1909" xr:uid="{00000000-0005-0000-0000-00002D020000}"/>
    <cellStyle name="Comma 25 3 3" xfId="1749" xr:uid="{00000000-0005-0000-0000-00002E020000}"/>
    <cellStyle name="Comma 25 4" xfId="293" xr:uid="{00000000-0005-0000-0000-00002F020000}"/>
    <cellStyle name="Comma 25 4 2" xfId="1779" xr:uid="{00000000-0005-0000-0000-000030020000}"/>
    <cellStyle name="Comma 25 5" xfId="1617" xr:uid="{00000000-0005-0000-0000-000031020000}"/>
    <cellStyle name="Comma 26" xfId="294" xr:uid="{00000000-0005-0000-0000-000032020000}"/>
    <cellStyle name="Comma 26 2" xfId="295" xr:uid="{00000000-0005-0000-0000-000033020000}"/>
    <cellStyle name="Comma 26 2 2" xfId="296" xr:uid="{00000000-0005-0000-0000-000034020000}"/>
    <cellStyle name="Comma 26 2 2 2" xfId="1978" xr:uid="{00000000-0005-0000-0000-000035020000}"/>
    <cellStyle name="Comma 26 2 3" xfId="1719" xr:uid="{00000000-0005-0000-0000-000036020000}"/>
    <cellStyle name="Comma 26 3" xfId="297" xr:uid="{00000000-0005-0000-0000-000037020000}"/>
    <cellStyle name="Comma 26 3 2" xfId="1818" xr:uid="{00000000-0005-0000-0000-000038020000}"/>
    <cellStyle name="Comma 26 4" xfId="1642" xr:uid="{00000000-0005-0000-0000-000039020000}"/>
    <cellStyle name="Comma 27" xfId="298" xr:uid="{00000000-0005-0000-0000-00003A020000}"/>
    <cellStyle name="Comma 27 2" xfId="299" xr:uid="{00000000-0005-0000-0000-00003B020000}"/>
    <cellStyle name="Comma 27 2 2" xfId="1979" xr:uid="{00000000-0005-0000-0000-00003C020000}"/>
    <cellStyle name="Comma 27 3" xfId="300" xr:uid="{00000000-0005-0000-0000-00003D020000}"/>
    <cellStyle name="Comma 27 3 2" xfId="1822" xr:uid="{00000000-0005-0000-0000-00003E020000}"/>
    <cellStyle name="Comma 27 4" xfId="1643" xr:uid="{00000000-0005-0000-0000-00003F020000}"/>
    <cellStyle name="Comma 28" xfId="301" xr:uid="{00000000-0005-0000-0000-000040020000}"/>
    <cellStyle name="Comma 28 2" xfId="302" xr:uid="{00000000-0005-0000-0000-000041020000}"/>
    <cellStyle name="Comma 28 2 2" xfId="1980" xr:uid="{00000000-0005-0000-0000-000042020000}"/>
    <cellStyle name="Comma 28 3" xfId="303" xr:uid="{00000000-0005-0000-0000-000043020000}"/>
    <cellStyle name="Comma 28 3 2" xfId="1824" xr:uid="{00000000-0005-0000-0000-000044020000}"/>
    <cellStyle name="Comma 28 4" xfId="1644" xr:uid="{00000000-0005-0000-0000-000045020000}"/>
    <cellStyle name="Comma 29" xfId="304" xr:uid="{00000000-0005-0000-0000-000046020000}"/>
    <cellStyle name="Comma 29 2" xfId="305" xr:uid="{00000000-0005-0000-0000-000047020000}"/>
    <cellStyle name="Comma 29 3" xfId="306" xr:uid="{00000000-0005-0000-0000-000048020000}"/>
    <cellStyle name="Comma 29 3 2" xfId="1900" xr:uid="{00000000-0005-0000-0000-000049020000}"/>
    <cellStyle name="Comma 29 4" xfId="1747" xr:uid="{00000000-0005-0000-0000-00004A020000}"/>
    <cellStyle name="Comma 3" xfId="307" xr:uid="{00000000-0005-0000-0000-00004B020000}"/>
    <cellStyle name="Comma 3 2" xfId="308" xr:uid="{00000000-0005-0000-0000-00004C020000}"/>
    <cellStyle name="Comma 3 2 2" xfId="309" xr:uid="{00000000-0005-0000-0000-00004D020000}"/>
    <cellStyle name="Comma 3 2 2 2" xfId="310" xr:uid="{00000000-0005-0000-0000-00004E020000}"/>
    <cellStyle name="Comma 3 2 2 2 2" xfId="311" xr:uid="{00000000-0005-0000-0000-00004F020000}"/>
    <cellStyle name="Comma 3 2 2 2 2 2" xfId="1846" xr:uid="{00000000-0005-0000-0000-000050020000}"/>
    <cellStyle name="Comma 3 2 2 2 3" xfId="1665" xr:uid="{00000000-0005-0000-0000-000051020000}"/>
    <cellStyle name="Comma 3 2 2 3" xfId="312" xr:uid="{00000000-0005-0000-0000-000052020000}"/>
    <cellStyle name="Comma 3 2 2 3 2" xfId="1910" xr:uid="{00000000-0005-0000-0000-000053020000}"/>
    <cellStyle name="Comma 3 2 2 4" xfId="313" xr:uid="{00000000-0005-0000-0000-000054020000}"/>
    <cellStyle name="Comma 3 2 2 4 2" xfId="1789" xr:uid="{00000000-0005-0000-0000-000055020000}"/>
    <cellStyle name="Comma 3 2 2 5" xfId="1627" xr:uid="{00000000-0005-0000-0000-000056020000}"/>
    <cellStyle name="Comma 3 2 3" xfId="1200" xr:uid="{00000000-0005-0000-0000-000057020000}"/>
    <cellStyle name="Comma 3 2 3 2" xfId="1285" xr:uid="{00000000-0005-0000-0000-000058020000}"/>
    <cellStyle name="Comma 3 2 4" xfId="1383" xr:uid="{00000000-0005-0000-0000-000059020000}"/>
    <cellStyle name="Comma 3 2 4 2" xfId="1384" xr:uid="{00000000-0005-0000-0000-00005A020000}"/>
    <cellStyle name="Comma 3 2 5" xfId="1385" xr:uid="{00000000-0005-0000-0000-00005B020000}"/>
    <cellStyle name="Comma 3 3" xfId="314" xr:uid="{00000000-0005-0000-0000-00005C020000}"/>
    <cellStyle name="Comma 3 4" xfId="315" xr:uid="{00000000-0005-0000-0000-00005D020000}"/>
    <cellStyle name="Comma 3 4 2" xfId="1752" xr:uid="{00000000-0005-0000-0000-00005E020000}"/>
    <cellStyle name="Comma 30" xfId="316" xr:uid="{00000000-0005-0000-0000-00005F020000}"/>
    <cellStyle name="Comma 30 2" xfId="1903" xr:uid="{00000000-0005-0000-0000-000060020000}"/>
    <cellStyle name="Comma 31" xfId="317" xr:uid="{00000000-0005-0000-0000-000061020000}"/>
    <cellStyle name="Comma 31 2" xfId="1954" xr:uid="{00000000-0005-0000-0000-000062020000}"/>
    <cellStyle name="Comma 32" xfId="318" xr:uid="{00000000-0005-0000-0000-000063020000}"/>
    <cellStyle name="Comma 32 2" xfId="1982" xr:uid="{00000000-0005-0000-0000-000064020000}"/>
    <cellStyle name="Comma 33" xfId="319" xr:uid="{00000000-0005-0000-0000-000065020000}"/>
    <cellStyle name="Comma 33 2" xfId="1950" xr:uid="{00000000-0005-0000-0000-000066020000}"/>
    <cellStyle name="Comma 34" xfId="320" xr:uid="{00000000-0005-0000-0000-000067020000}"/>
    <cellStyle name="Comma 34 2" xfId="1981" xr:uid="{00000000-0005-0000-0000-000068020000}"/>
    <cellStyle name="Comma 35" xfId="321" xr:uid="{00000000-0005-0000-0000-000069020000}"/>
    <cellStyle name="Comma 35 2" xfId="1984" xr:uid="{00000000-0005-0000-0000-00006A020000}"/>
    <cellStyle name="Comma 36" xfId="322" xr:uid="{00000000-0005-0000-0000-00006B020000}"/>
    <cellStyle name="Comma 36 2" xfId="1986" xr:uid="{00000000-0005-0000-0000-00006C020000}"/>
    <cellStyle name="Comma 37" xfId="323" xr:uid="{00000000-0005-0000-0000-00006D020000}"/>
    <cellStyle name="Comma 37 2" xfId="1991" xr:uid="{00000000-0005-0000-0000-00006E020000}"/>
    <cellStyle name="Comma 38" xfId="324" xr:uid="{00000000-0005-0000-0000-00006F020000}"/>
    <cellStyle name="Comma 38 2" xfId="1990" xr:uid="{00000000-0005-0000-0000-000070020000}"/>
    <cellStyle name="Comma 39" xfId="325" xr:uid="{00000000-0005-0000-0000-000071020000}"/>
    <cellStyle name="Comma 39 2" xfId="1944" xr:uid="{00000000-0005-0000-0000-000072020000}"/>
    <cellStyle name="Comma 4" xfId="326" xr:uid="{00000000-0005-0000-0000-000073020000}"/>
    <cellStyle name="Comma 4 2" xfId="327" xr:uid="{00000000-0005-0000-0000-000074020000}"/>
    <cellStyle name="Comma 4 2 2" xfId="328" xr:uid="{00000000-0005-0000-0000-000075020000}"/>
    <cellStyle name="Comma 4 2 2 2" xfId="329" xr:uid="{00000000-0005-0000-0000-000076020000}"/>
    <cellStyle name="Comma 4 2 2 2 2" xfId="1888" xr:uid="{00000000-0005-0000-0000-000077020000}"/>
    <cellStyle name="Comma 4 2 2 3" xfId="1707" xr:uid="{00000000-0005-0000-0000-000078020000}"/>
    <cellStyle name="Comma 4 2 3" xfId="330" xr:uid="{00000000-0005-0000-0000-000079020000}"/>
    <cellStyle name="Comma 4 2 3 2" xfId="1286" xr:uid="{00000000-0005-0000-0000-00007A020000}"/>
    <cellStyle name="Comma 4 2 3 3" xfId="1955" xr:uid="{00000000-0005-0000-0000-00007B020000}"/>
    <cellStyle name="Comma 4 2 4" xfId="331" xr:uid="{00000000-0005-0000-0000-00007C020000}"/>
    <cellStyle name="Comma 4 2 4 2" xfId="1386" xr:uid="{00000000-0005-0000-0000-00007D020000}"/>
    <cellStyle name="Comma 4 2 5" xfId="1387" xr:uid="{00000000-0005-0000-0000-00007E020000}"/>
    <cellStyle name="Comma 4 3" xfId="1388" xr:uid="{00000000-0005-0000-0000-00007F020000}"/>
    <cellStyle name="Comma 4 4" xfId="1389" xr:uid="{00000000-0005-0000-0000-000080020000}"/>
    <cellStyle name="Comma 40" xfId="332" xr:uid="{00000000-0005-0000-0000-000081020000}"/>
    <cellStyle name="Comma 40 2" xfId="1988" xr:uid="{00000000-0005-0000-0000-000082020000}"/>
    <cellStyle name="Comma 41" xfId="333" xr:uid="{00000000-0005-0000-0000-000083020000}"/>
    <cellStyle name="Comma 41 2" xfId="1941" xr:uid="{00000000-0005-0000-0000-000084020000}"/>
    <cellStyle name="Comma 42" xfId="334" xr:uid="{00000000-0005-0000-0000-000085020000}"/>
    <cellStyle name="Comma 42 2" xfId="1989" xr:uid="{00000000-0005-0000-0000-000086020000}"/>
    <cellStyle name="Comma 43" xfId="335" xr:uid="{00000000-0005-0000-0000-000087020000}"/>
    <cellStyle name="Comma 43 2" xfId="1942" xr:uid="{00000000-0005-0000-0000-000088020000}"/>
    <cellStyle name="Comma 44" xfId="336" xr:uid="{00000000-0005-0000-0000-000089020000}"/>
    <cellStyle name="Comma 44 2" xfId="1983" xr:uid="{00000000-0005-0000-0000-00008A020000}"/>
    <cellStyle name="Comma 45" xfId="337" xr:uid="{00000000-0005-0000-0000-00008B020000}"/>
    <cellStyle name="Comma 45 2" xfId="1963" xr:uid="{00000000-0005-0000-0000-00008C020000}"/>
    <cellStyle name="Comma 46" xfId="338" xr:uid="{00000000-0005-0000-0000-00008D020000}"/>
    <cellStyle name="Comma 46 2" xfId="1985" xr:uid="{00000000-0005-0000-0000-00008E020000}"/>
    <cellStyle name="Comma 47" xfId="339" xr:uid="{00000000-0005-0000-0000-00008F020000}"/>
    <cellStyle name="Comma 47 2" xfId="1987" xr:uid="{00000000-0005-0000-0000-000090020000}"/>
    <cellStyle name="Comma 48" xfId="1187" xr:uid="{00000000-0005-0000-0000-000091020000}"/>
    <cellStyle name="Comma 48 2" xfId="2020" xr:uid="{4F23B330-8945-4320-B916-FC23E3B27130}"/>
    <cellStyle name="Comma 49" xfId="1048" xr:uid="{00000000-0005-0000-0000-000092020000}"/>
    <cellStyle name="Comma 5" xfId="340" xr:uid="{00000000-0005-0000-0000-000093020000}"/>
    <cellStyle name="Comma 5 2" xfId="341" xr:uid="{00000000-0005-0000-0000-000094020000}"/>
    <cellStyle name="Comma 5 2 2" xfId="342" xr:uid="{00000000-0005-0000-0000-000095020000}"/>
    <cellStyle name="Comma 5 2 2 2" xfId="343" xr:uid="{00000000-0005-0000-0000-000096020000}"/>
    <cellStyle name="Comma 5 2 2 2 2" xfId="1889" xr:uid="{00000000-0005-0000-0000-000097020000}"/>
    <cellStyle name="Comma 5 2 2 3" xfId="1708" xr:uid="{00000000-0005-0000-0000-000098020000}"/>
    <cellStyle name="Comma 5 2 3" xfId="344" xr:uid="{00000000-0005-0000-0000-000099020000}"/>
    <cellStyle name="Comma 5 2 3 2" xfId="1287" xr:uid="{00000000-0005-0000-0000-00009A020000}"/>
    <cellStyle name="Comma 5 2 3 3" xfId="1956" xr:uid="{00000000-0005-0000-0000-00009B020000}"/>
    <cellStyle name="Comma 5 2 4" xfId="345" xr:uid="{00000000-0005-0000-0000-00009C020000}"/>
    <cellStyle name="Comma 5 2 4 2" xfId="1390" xr:uid="{00000000-0005-0000-0000-00009D020000}"/>
    <cellStyle name="Comma 5 2 5" xfId="1391" xr:uid="{00000000-0005-0000-0000-00009E020000}"/>
    <cellStyle name="Comma 5 3" xfId="1392" xr:uid="{00000000-0005-0000-0000-00009F020000}"/>
    <cellStyle name="Comma 50" xfId="1091" xr:uid="{00000000-0005-0000-0000-0000A0020000}"/>
    <cellStyle name="Comma 51" xfId="1127" xr:uid="{00000000-0005-0000-0000-0000A1020000}"/>
    <cellStyle name="Comma 6" xfId="346" xr:uid="{00000000-0005-0000-0000-0000A2020000}"/>
    <cellStyle name="Comma 6 2" xfId="347" xr:uid="{00000000-0005-0000-0000-0000A3020000}"/>
    <cellStyle name="Comma 6 2 2" xfId="348" xr:uid="{00000000-0005-0000-0000-0000A4020000}"/>
    <cellStyle name="Comma 6 2 2 2" xfId="349" xr:uid="{00000000-0005-0000-0000-0000A5020000}"/>
    <cellStyle name="Comma 6 2 2 2 2" xfId="1890" xr:uid="{00000000-0005-0000-0000-0000A6020000}"/>
    <cellStyle name="Comma 6 2 2 3" xfId="1709" xr:uid="{00000000-0005-0000-0000-0000A7020000}"/>
    <cellStyle name="Comma 6 2 3" xfId="350" xr:uid="{00000000-0005-0000-0000-0000A8020000}"/>
    <cellStyle name="Comma 6 2 3 2" xfId="1288" xr:uid="{00000000-0005-0000-0000-0000A9020000}"/>
    <cellStyle name="Comma 6 2 3 3" xfId="1957" xr:uid="{00000000-0005-0000-0000-0000AA020000}"/>
    <cellStyle name="Comma 6 2 4" xfId="351" xr:uid="{00000000-0005-0000-0000-0000AB020000}"/>
    <cellStyle name="Comma 6 2 4 2" xfId="1393" xr:uid="{00000000-0005-0000-0000-0000AC020000}"/>
    <cellStyle name="Comma 6 2 5" xfId="1394" xr:uid="{00000000-0005-0000-0000-0000AD020000}"/>
    <cellStyle name="Comma 7" xfId="352" xr:uid="{00000000-0005-0000-0000-0000AE020000}"/>
    <cellStyle name="Comma 7 2" xfId="353" xr:uid="{00000000-0005-0000-0000-0000AF020000}"/>
    <cellStyle name="Comma 7 2 2" xfId="354" xr:uid="{00000000-0005-0000-0000-0000B0020000}"/>
    <cellStyle name="Comma 7 2 2 2" xfId="1289" xr:uid="{00000000-0005-0000-0000-0000B1020000}"/>
    <cellStyle name="Comma 7 2 2 3" xfId="1972" xr:uid="{00000000-0005-0000-0000-0000B2020000}"/>
    <cellStyle name="Comma 7 2 3" xfId="1201" xr:uid="{00000000-0005-0000-0000-0000B3020000}"/>
    <cellStyle name="Comma 7 2 3 2" xfId="1290" xr:uid="{00000000-0005-0000-0000-0000B4020000}"/>
    <cellStyle name="Comma 7 2 4" xfId="1291" xr:uid="{00000000-0005-0000-0000-0000B5020000}"/>
    <cellStyle name="Comma 7 2 4 2" xfId="1395" xr:uid="{00000000-0005-0000-0000-0000B6020000}"/>
    <cellStyle name="Comma 7 2 5" xfId="1396" xr:uid="{00000000-0005-0000-0000-0000B7020000}"/>
    <cellStyle name="Comma 8" xfId="355" xr:uid="{00000000-0005-0000-0000-0000B8020000}"/>
    <cellStyle name="Comma 9" xfId="356" xr:uid="{00000000-0005-0000-0000-0000B9020000}"/>
    <cellStyle name="Currency 10" xfId="1292" xr:uid="{00000000-0005-0000-0000-0000BA020000}"/>
    <cellStyle name="Currency 10 2" xfId="1293" xr:uid="{00000000-0005-0000-0000-0000BB020000}"/>
    <cellStyle name="Currency 11" xfId="1294" xr:uid="{00000000-0005-0000-0000-0000BC020000}"/>
    <cellStyle name="Currency 12" xfId="1049" xr:uid="{00000000-0005-0000-0000-0000BD020000}"/>
    <cellStyle name="Currency 2" xfId="357" xr:uid="{00000000-0005-0000-0000-0000BE020000}"/>
    <cellStyle name="Currency 2 2" xfId="358" xr:uid="{00000000-0005-0000-0000-0000BF020000}"/>
    <cellStyle name="Currency 2 2 2" xfId="359" xr:uid="{00000000-0005-0000-0000-0000C0020000}"/>
    <cellStyle name="Currency 2 3" xfId="360" xr:uid="{00000000-0005-0000-0000-0000C1020000}"/>
    <cellStyle name="Currency 2 4" xfId="361" xr:uid="{00000000-0005-0000-0000-0000C2020000}"/>
    <cellStyle name="Currency 2 5" xfId="362" xr:uid="{00000000-0005-0000-0000-0000C3020000}"/>
    <cellStyle name="Currency 3" xfId="363" xr:uid="{00000000-0005-0000-0000-0000C4020000}"/>
    <cellStyle name="Currency 3 2" xfId="364" xr:uid="{00000000-0005-0000-0000-0000C5020000}"/>
    <cellStyle name="Currency 3 2 2" xfId="365" xr:uid="{00000000-0005-0000-0000-0000C6020000}"/>
    <cellStyle name="Currency 3 2 2 2" xfId="366" xr:uid="{00000000-0005-0000-0000-0000C7020000}"/>
    <cellStyle name="Currency 3 2 2 2 2" xfId="1973" xr:uid="{00000000-0005-0000-0000-0000C8020000}"/>
    <cellStyle name="Currency 3 2 2 3" xfId="1112" xr:uid="{00000000-0005-0000-0000-0000C9020000}"/>
    <cellStyle name="Currency 3 2 3" xfId="1202" xr:uid="{00000000-0005-0000-0000-0000CA020000}"/>
    <cellStyle name="Currency 3 2 3 2" xfId="1295" xr:uid="{00000000-0005-0000-0000-0000CB020000}"/>
    <cellStyle name="Currency 3 2 4" xfId="1296" xr:uid="{00000000-0005-0000-0000-0000CC020000}"/>
    <cellStyle name="Currency 3 2 4 2" xfId="1397" xr:uid="{00000000-0005-0000-0000-0000CD020000}"/>
    <cellStyle name="Currency 3 2 5" xfId="1398" xr:uid="{00000000-0005-0000-0000-0000CE020000}"/>
    <cellStyle name="Currency 3 3" xfId="367" xr:uid="{00000000-0005-0000-0000-0000CF020000}"/>
    <cellStyle name="Currency 3 3 2" xfId="368" xr:uid="{00000000-0005-0000-0000-0000D0020000}"/>
    <cellStyle name="Currency 3 3 3" xfId="1106" xr:uid="{00000000-0005-0000-0000-0000D1020000}"/>
    <cellStyle name="Currency 3 4" xfId="369" xr:uid="{00000000-0005-0000-0000-0000D2020000}"/>
    <cellStyle name="Currency 3 4 2" xfId="1177" xr:uid="{00000000-0005-0000-0000-0000D3020000}"/>
    <cellStyle name="Currency 4" xfId="370" xr:uid="{00000000-0005-0000-0000-0000D4020000}"/>
    <cellStyle name="Currency 4 2" xfId="1399" xr:uid="{00000000-0005-0000-0000-0000D5020000}"/>
    <cellStyle name="Currency 5" xfId="371" xr:uid="{00000000-0005-0000-0000-0000D6020000}"/>
    <cellStyle name="Currency 5 2" xfId="372" xr:uid="{00000000-0005-0000-0000-0000D7020000}"/>
    <cellStyle name="Currency 5 2 2" xfId="373" xr:uid="{00000000-0005-0000-0000-0000D8020000}"/>
    <cellStyle name="Currency 5 2 2 2" xfId="374" xr:uid="{00000000-0005-0000-0000-0000D9020000}"/>
    <cellStyle name="Currency 5 2 2 3" xfId="375" xr:uid="{00000000-0005-0000-0000-0000DA020000}"/>
    <cellStyle name="Currency 5 2 3" xfId="376" xr:uid="{00000000-0005-0000-0000-0000DB020000}"/>
    <cellStyle name="Currency 5 2 3 2" xfId="377" xr:uid="{00000000-0005-0000-0000-0000DC020000}"/>
    <cellStyle name="Currency 5 2 4" xfId="378" xr:uid="{00000000-0005-0000-0000-0000DD020000}"/>
    <cellStyle name="Currency 5 3" xfId="379" xr:uid="{00000000-0005-0000-0000-0000DE020000}"/>
    <cellStyle name="Currency 5 3 2" xfId="380" xr:uid="{00000000-0005-0000-0000-0000DF020000}"/>
    <cellStyle name="Currency 5 3 3" xfId="381" xr:uid="{00000000-0005-0000-0000-0000E0020000}"/>
    <cellStyle name="Currency 5 4" xfId="382" xr:uid="{00000000-0005-0000-0000-0000E1020000}"/>
    <cellStyle name="Currency 5 4 2" xfId="383" xr:uid="{00000000-0005-0000-0000-0000E2020000}"/>
    <cellStyle name="Currency 5 5" xfId="384" xr:uid="{00000000-0005-0000-0000-0000E3020000}"/>
    <cellStyle name="Currency 6" xfId="385" xr:uid="{00000000-0005-0000-0000-0000E4020000}"/>
    <cellStyle name="Currency 6 2" xfId="386" xr:uid="{00000000-0005-0000-0000-0000E5020000}"/>
    <cellStyle name="Currency 6 2 2" xfId="387" xr:uid="{00000000-0005-0000-0000-0000E6020000}"/>
    <cellStyle name="Currency 6 2 2 2" xfId="388" xr:uid="{00000000-0005-0000-0000-0000E7020000}"/>
    <cellStyle name="Currency 6 2 2 2 2" xfId="389" xr:uid="{00000000-0005-0000-0000-0000E8020000}"/>
    <cellStyle name="Currency 6 2 2 3" xfId="390" xr:uid="{00000000-0005-0000-0000-0000E9020000}"/>
    <cellStyle name="Currency 6 2 3" xfId="391" xr:uid="{00000000-0005-0000-0000-0000EA020000}"/>
    <cellStyle name="Currency 6 2 3 2" xfId="392" xr:uid="{00000000-0005-0000-0000-0000EB020000}"/>
    <cellStyle name="Currency 6 2 4" xfId="393" xr:uid="{00000000-0005-0000-0000-0000EC020000}"/>
    <cellStyle name="Currency 6 3" xfId="394" xr:uid="{00000000-0005-0000-0000-0000ED020000}"/>
    <cellStyle name="Currency 6 3 2" xfId="395" xr:uid="{00000000-0005-0000-0000-0000EE020000}"/>
    <cellStyle name="Currency 6 3 2 2" xfId="396" xr:uid="{00000000-0005-0000-0000-0000EF020000}"/>
    <cellStyle name="Currency 6 3 3" xfId="397" xr:uid="{00000000-0005-0000-0000-0000F0020000}"/>
    <cellStyle name="Currency 6 4" xfId="398" xr:uid="{00000000-0005-0000-0000-0000F1020000}"/>
    <cellStyle name="Currency 6 4 2" xfId="399" xr:uid="{00000000-0005-0000-0000-0000F2020000}"/>
    <cellStyle name="Currency 6 5" xfId="400" xr:uid="{00000000-0005-0000-0000-0000F3020000}"/>
    <cellStyle name="Currency 7" xfId="401" xr:uid="{00000000-0005-0000-0000-0000F4020000}"/>
    <cellStyle name="Currency 7 2" xfId="402" xr:uid="{00000000-0005-0000-0000-0000F5020000}"/>
    <cellStyle name="Currency 7 3" xfId="403" xr:uid="{00000000-0005-0000-0000-0000F6020000}"/>
    <cellStyle name="Currency 8" xfId="404" xr:uid="{00000000-0005-0000-0000-0000F7020000}"/>
    <cellStyle name="Currency 8 2" xfId="405" xr:uid="{00000000-0005-0000-0000-0000F8020000}"/>
    <cellStyle name="Currency 8 2 2" xfId="406" xr:uid="{00000000-0005-0000-0000-0000F9020000}"/>
    <cellStyle name="Currency 8 2 2 2" xfId="407" xr:uid="{00000000-0005-0000-0000-0000FA020000}"/>
    <cellStyle name="Currency 8 2 2 2 2" xfId="1848" xr:uid="{00000000-0005-0000-0000-0000FB020000}"/>
    <cellStyle name="Currency 8 2 2 3" xfId="1667" xr:uid="{00000000-0005-0000-0000-0000FC020000}"/>
    <cellStyle name="Currency 8 2 3" xfId="408" xr:uid="{00000000-0005-0000-0000-0000FD020000}"/>
    <cellStyle name="Currency 8 2 3 2" xfId="1912" xr:uid="{00000000-0005-0000-0000-0000FE020000}"/>
    <cellStyle name="Currency 8 2 4" xfId="409" xr:uid="{00000000-0005-0000-0000-0000FF020000}"/>
    <cellStyle name="Currency 8 2 4 2" xfId="1815" xr:uid="{00000000-0005-0000-0000-000000030000}"/>
    <cellStyle name="Currency 8 2 5" xfId="1640" xr:uid="{00000000-0005-0000-0000-000001030000}"/>
    <cellStyle name="Currency 8 3" xfId="410" xr:uid="{00000000-0005-0000-0000-000002030000}"/>
    <cellStyle name="Currency 8 3 2" xfId="411" xr:uid="{00000000-0005-0000-0000-000003030000}"/>
    <cellStyle name="Currency 8 3 3" xfId="412" xr:uid="{00000000-0005-0000-0000-000004030000}"/>
    <cellStyle name="Currency 8 3 3 2" xfId="1847" xr:uid="{00000000-0005-0000-0000-000005030000}"/>
    <cellStyle name="Currency 8 3 4" xfId="1666" xr:uid="{00000000-0005-0000-0000-000006030000}"/>
    <cellStyle name="Currency 8 4" xfId="413" xr:uid="{00000000-0005-0000-0000-000007030000}"/>
    <cellStyle name="Currency 8 5" xfId="414" xr:uid="{00000000-0005-0000-0000-000008030000}"/>
    <cellStyle name="Currency 8 5 2" xfId="1911" xr:uid="{00000000-0005-0000-0000-000009030000}"/>
    <cellStyle name="Currency 8 6" xfId="415" xr:uid="{00000000-0005-0000-0000-00000A030000}"/>
    <cellStyle name="Currency 8 6 2" xfId="1777" xr:uid="{00000000-0005-0000-0000-00000B030000}"/>
    <cellStyle name="Currency 8 7" xfId="1615" xr:uid="{00000000-0005-0000-0000-00000C030000}"/>
    <cellStyle name="Currency 9" xfId="416" xr:uid="{00000000-0005-0000-0000-00000D030000}"/>
    <cellStyle name="Currency 9 2" xfId="417" xr:uid="{00000000-0005-0000-0000-00000E030000}"/>
    <cellStyle name="Currency 9 2 2" xfId="418" xr:uid="{00000000-0005-0000-0000-00000F030000}"/>
    <cellStyle name="Currency 9 2 3" xfId="419" xr:uid="{00000000-0005-0000-0000-000010030000}"/>
    <cellStyle name="Currency 9 2 3 2" xfId="1849" xr:uid="{00000000-0005-0000-0000-000011030000}"/>
    <cellStyle name="Currency 9 2 4" xfId="1668" xr:uid="{00000000-0005-0000-0000-000012030000}"/>
    <cellStyle name="Currency 9 3" xfId="420" xr:uid="{00000000-0005-0000-0000-000013030000}"/>
    <cellStyle name="Currency 9 3 2" xfId="1913" xr:uid="{00000000-0005-0000-0000-000014030000}"/>
    <cellStyle name="Currency 9 4" xfId="421" xr:uid="{00000000-0005-0000-0000-000015030000}"/>
    <cellStyle name="Currency 9 4 2" xfId="1780" xr:uid="{00000000-0005-0000-0000-000016030000}"/>
    <cellStyle name="Currency 9 5" xfId="1618" xr:uid="{00000000-0005-0000-0000-000017030000}"/>
    <cellStyle name="Emphasis 1" xfId="422" xr:uid="{00000000-0005-0000-0000-000018030000}"/>
    <cellStyle name="Emphasis 2" xfId="423" xr:uid="{00000000-0005-0000-0000-000019030000}"/>
    <cellStyle name="Emphasis 3" xfId="424" xr:uid="{00000000-0005-0000-0000-00001A030000}"/>
    <cellStyle name="Excel Built-in Comma" xfId="425" xr:uid="{00000000-0005-0000-0000-00001B030000}"/>
    <cellStyle name="Excel Built-in Normal" xfId="5" xr:uid="{00000000-0005-0000-0000-00001C030000}"/>
    <cellStyle name="Excel Built-in Normal 2" xfId="6" xr:uid="{00000000-0005-0000-0000-00001D030000}"/>
    <cellStyle name="Excel Built-in Percent" xfId="426" xr:uid="{00000000-0005-0000-0000-00001E030000}"/>
    <cellStyle name="Explanatory Text 2" xfId="1076" xr:uid="{00000000-0005-0000-0000-00001F030000}"/>
    <cellStyle name="FRxAmtStyle 2" xfId="427" xr:uid="{00000000-0005-0000-0000-000020030000}"/>
    <cellStyle name="FRxAmtStyle 2 2" xfId="428" xr:uid="{00000000-0005-0000-0000-000021030000}"/>
    <cellStyle name="FRxAmtStyle 2 3" xfId="429" xr:uid="{00000000-0005-0000-0000-000022030000}"/>
    <cellStyle name="FRxCurrStyle 2" xfId="430" xr:uid="{00000000-0005-0000-0000-000023030000}"/>
    <cellStyle name="FRxCurrStyle 6" xfId="431" xr:uid="{00000000-0005-0000-0000-000024030000}"/>
    <cellStyle name="FRxCurrStyle 7" xfId="432" xr:uid="{00000000-0005-0000-0000-000025030000}"/>
    <cellStyle name="Good 2" xfId="433" xr:uid="{00000000-0005-0000-0000-000026030000}"/>
    <cellStyle name="Good 2 2" xfId="434" xr:uid="{00000000-0005-0000-0000-000027030000}"/>
    <cellStyle name="Good 2 2 2" xfId="435" xr:uid="{00000000-0005-0000-0000-000028030000}"/>
    <cellStyle name="Good 2 3" xfId="436" xr:uid="{00000000-0005-0000-0000-000029030000}"/>
    <cellStyle name="Heading 1 2" xfId="1064" xr:uid="{00000000-0005-0000-0000-00002A030000}"/>
    <cellStyle name="Heading 2 2" xfId="1065" xr:uid="{00000000-0005-0000-0000-00002B030000}"/>
    <cellStyle name="Heading 3 2" xfId="1066" xr:uid="{00000000-0005-0000-0000-00002C030000}"/>
    <cellStyle name="Heading 4 2" xfId="1067" xr:uid="{00000000-0005-0000-0000-00002D030000}"/>
    <cellStyle name="Hyperlink 2" xfId="437" xr:uid="{00000000-0005-0000-0000-00002E030000}"/>
    <cellStyle name="Hyperlink 2 2" xfId="438" xr:uid="{00000000-0005-0000-0000-00002F030000}"/>
    <cellStyle name="Hyperlink 3" xfId="439" xr:uid="{00000000-0005-0000-0000-000030030000}"/>
    <cellStyle name="Hyperlink 3 2" xfId="440" xr:uid="{00000000-0005-0000-0000-000031030000}"/>
    <cellStyle name="Input 2" xfId="1070" xr:uid="{00000000-0005-0000-0000-000032030000}"/>
    <cellStyle name="Linked Cell 2" xfId="1073" xr:uid="{00000000-0005-0000-0000-000033030000}"/>
    <cellStyle name="Neutral 2" xfId="1069" xr:uid="{00000000-0005-0000-0000-000034030000}"/>
    <cellStyle name="no dec" xfId="441" xr:uid="{00000000-0005-0000-0000-000035030000}"/>
    <cellStyle name="Normal" xfId="0" builtinId="0"/>
    <cellStyle name="Normal 10" xfId="442" xr:uid="{00000000-0005-0000-0000-000037030000}"/>
    <cellStyle name="Normal 10 2" xfId="443" xr:uid="{00000000-0005-0000-0000-000038030000}"/>
    <cellStyle name="Normal 10 2 2" xfId="444" xr:uid="{00000000-0005-0000-0000-000039030000}"/>
    <cellStyle name="Normal 10 2 2 2" xfId="445" xr:uid="{00000000-0005-0000-0000-00003A030000}"/>
    <cellStyle name="Normal 10 2 2 2 2" xfId="446" xr:uid="{00000000-0005-0000-0000-00003B030000}"/>
    <cellStyle name="Normal 10 2 2 2 2 2" xfId="447" xr:uid="{00000000-0005-0000-0000-00003C030000}"/>
    <cellStyle name="Normal 10 2 2 2 2 2 2" xfId="1400" xr:uid="{00000000-0005-0000-0000-00003D030000}"/>
    <cellStyle name="Normal 10 2 2 2 2 2 2 2" xfId="1401" xr:uid="{00000000-0005-0000-0000-00003E030000}"/>
    <cellStyle name="Normal 10 2 2 2 2 2 3" xfId="1402" xr:uid="{00000000-0005-0000-0000-00003F030000}"/>
    <cellStyle name="Normal 10 2 2 2 2 2 4" xfId="1164" xr:uid="{00000000-0005-0000-0000-000040030000}"/>
    <cellStyle name="Normal 10 2 2 2 2 3" xfId="448" xr:uid="{00000000-0005-0000-0000-000041030000}"/>
    <cellStyle name="Normal 10 2 2 2 2 3 2" xfId="1403" xr:uid="{00000000-0005-0000-0000-000042030000}"/>
    <cellStyle name="Normal 10 2 2 2 2 3 3" xfId="1133" xr:uid="{00000000-0005-0000-0000-000043030000}"/>
    <cellStyle name="Normal 10 2 2 2 2 4" xfId="1404" xr:uid="{00000000-0005-0000-0000-000044030000}"/>
    <cellStyle name="Normal 10 2 2 2 2 5" xfId="1095" xr:uid="{00000000-0005-0000-0000-000045030000}"/>
    <cellStyle name="Normal 10 2 2 2 3" xfId="449" xr:uid="{00000000-0005-0000-0000-000046030000}"/>
    <cellStyle name="Normal 10 2 2 2 3 2" xfId="1405" xr:uid="{00000000-0005-0000-0000-000047030000}"/>
    <cellStyle name="Normal 10 2 2 2 3 2 2" xfId="1406" xr:uid="{00000000-0005-0000-0000-000048030000}"/>
    <cellStyle name="Normal 10 2 2 2 3 3" xfId="1407" xr:uid="{00000000-0005-0000-0000-000049030000}"/>
    <cellStyle name="Normal 10 2 2 2 3 4" xfId="1153" xr:uid="{00000000-0005-0000-0000-00004A030000}"/>
    <cellStyle name="Normal 10 2 2 2 4" xfId="450" xr:uid="{00000000-0005-0000-0000-00004B030000}"/>
    <cellStyle name="Normal 10 2 2 2 4 2" xfId="1408" xr:uid="{00000000-0005-0000-0000-00004C030000}"/>
    <cellStyle name="Normal 10 2 2 2 4 3" xfId="1121" xr:uid="{00000000-0005-0000-0000-00004D030000}"/>
    <cellStyle name="Normal 10 2 2 2 5" xfId="451" xr:uid="{00000000-0005-0000-0000-00004E030000}"/>
    <cellStyle name="Normal 10 2 2 2 5 2" xfId="1182" xr:uid="{00000000-0005-0000-0000-00004F030000}"/>
    <cellStyle name="Normal 10 2 2 2 6" xfId="1054" xr:uid="{00000000-0005-0000-0000-000050030000}"/>
    <cellStyle name="Normal 10 2 2 3" xfId="452" xr:uid="{00000000-0005-0000-0000-000051030000}"/>
    <cellStyle name="Normal 10 2 2 3 2" xfId="453" xr:uid="{00000000-0005-0000-0000-000052030000}"/>
    <cellStyle name="Normal 10 2 2 3 2 2" xfId="1409" xr:uid="{00000000-0005-0000-0000-000053030000}"/>
    <cellStyle name="Normal 10 2 2 3 2 2 2" xfId="1410" xr:uid="{00000000-0005-0000-0000-000054030000}"/>
    <cellStyle name="Normal 10 2 2 3 2 3" xfId="1411" xr:uid="{00000000-0005-0000-0000-000055030000}"/>
    <cellStyle name="Normal 10 2 2 3 2 4" xfId="1163" xr:uid="{00000000-0005-0000-0000-000056030000}"/>
    <cellStyle name="Normal 10 2 2 3 3" xfId="454" xr:uid="{00000000-0005-0000-0000-000057030000}"/>
    <cellStyle name="Normal 10 2 2 3 3 2" xfId="1412" xr:uid="{00000000-0005-0000-0000-000058030000}"/>
    <cellStyle name="Normal 10 2 2 3 3 3" xfId="1132" xr:uid="{00000000-0005-0000-0000-000059030000}"/>
    <cellStyle name="Normal 10 2 2 3 4" xfId="1413" xr:uid="{00000000-0005-0000-0000-00005A030000}"/>
    <cellStyle name="Normal 10 2 2 3 5" xfId="1096" xr:uid="{00000000-0005-0000-0000-00005B030000}"/>
    <cellStyle name="Normal 10 2 2 4" xfId="455" xr:uid="{00000000-0005-0000-0000-00005C030000}"/>
    <cellStyle name="Normal 10 2 2 4 2" xfId="1414" xr:uid="{00000000-0005-0000-0000-00005D030000}"/>
    <cellStyle name="Normal 10 2 2 4 2 2" xfId="1415" xr:uid="{00000000-0005-0000-0000-00005E030000}"/>
    <cellStyle name="Normal 10 2 2 4 3" xfId="1416" xr:uid="{00000000-0005-0000-0000-00005F030000}"/>
    <cellStyle name="Normal 10 2 2 4 4" xfId="1152" xr:uid="{00000000-0005-0000-0000-000060030000}"/>
    <cellStyle name="Normal 10 2 2 5" xfId="456" xr:uid="{00000000-0005-0000-0000-000061030000}"/>
    <cellStyle name="Normal 10 2 2 5 2" xfId="1417" xr:uid="{00000000-0005-0000-0000-000062030000}"/>
    <cellStyle name="Normal 10 2 2 5 3" xfId="1120" xr:uid="{00000000-0005-0000-0000-000063030000}"/>
    <cellStyle name="Normal 10 2 2 6" xfId="457" xr:uid="{00000000-0005-0000-0000-000064030000}"/>
    <cellStyle name="Normal 10 2 2 6 2" xfId="1181" xr:uid="{00000000-0005-0000-0000-000065030000}"/>
    <cellStyle name="Normal 10 2 2 7" xfId="1053" xr:uid="{00000000-0005-0000-0000-000066030000}"/>
    <cellStyle name="Normal 10 2 3" xfId="458" xr:uid="{00000000-0005-0000-0000-000067030000}"/>
    <cellStyle name="Normal 10 2 3 2" xfId="459" xr:uid="{00000000-0005-0000-0000-000068030000}"/>
    <cellStyle name="Normal 10 2 4" xfId="460" xr:uid="{00000000-0005-0000-0000-000069030000}"/>
    <cellStyle name="Normal 10 2 4 2" xfId="461" xr:uid="{00000000-0005-0000-0000-00006A030000}"/>
    <cellStyle name="Normal 10 2 4 2 2" xfId="1418" xr:uid="{00000000-0005-0000-0000-00006B030000}"/>
    <cellStyle name="Normal 10 2 4 2 2 2" xfId="1419" xr:uid="{00000000-0005-0000-0000-00006C030000}"/>
    <cellStyle name="Normal 10 2 4 2 3" xfId="1420" xr:uid="{00000000-0005-0000-0000-00006D030000}"/>
    <cellStyle name="Normal 10 2 4 2 4" xfId="1162" xr:uid="{00000000-0005-0000-0000-00006E030000}"/>
    <cellStyle name="Normal 10 2 4 3" xfId="462" xr:uid="{00000000-0005-0000-0000-00006F030000}"/>
    <cellStyle name="Normal 10 2 4 3 2" xfId="1421" xr:uid="{00000000-0005-0000-0000-000070030000}"/>
    <cellStyle name="Normal 10 2 4 3 3" xfId="1131" xr:uid="{00000000-0005-0000-0000-000071030000}"/>
    <cellStyle name="Normal 10 2 4 4" xfId="1422" xr:uid="{00000000-0005-0000-0000-000072030000}"/>
    <cellStyle name="Normal 10 2 4 5" xfId="1097" xr:uid="{00000000-0005-0000-0000-000073030000}"/>
    <cellStyle name="Normal 10 2 5" xfId="463" xr:uid="{00000000-0005-0000-0000-000074030000}"/>
    <cellStyle name="Normal 10 2 5 2" xfId="1423" xr:uid="{00000000-0005-0000-0000-000075030000}"/>
    <cellStyle name="Normal 10 2 5 2 2" xfId="1424" xr:uid="{00000000-0005-0000-0000-000076030000}"/>
    <cellStyle name="Normal 10 2 5 3" xfId="1425" xr:uid="{00000000-0005-0000-0000-000077030000}"/>
    <cellStyle name="Normal 10 2 5 4" xfId="1151" xr:uid="{00000000-0005-0000-0000-000078030000}"/>
    <cellStyle name="Normal 10 2 6" xfId="464" xr:uid="{00000000-0005-0000-0000-000079030000}"/>
    <cellStyle name="Normal 10 2 6 2" xfId="1426" xr:uid="{00000000-0005-0000-0000-00007A030000}"/>
    <cellStyle name="Normal 10 2 6 3" xfId="1119" xr:uid="{00000000-0005-0000-0000-00007B030000}"/>
    <cellStyle name="Normal 10 2 7" xfId="465" xr:uid="{00000000-0005-0000-0000-00007C030000}"/>
    <cellStyle name="Normal 10 2 7 2" xfId="1180" xr:uid="{00000000-0005-0000-0000-00007D030000}"/>
    <cellStyle name="Normal 10 2 8" xfId="1052" xr:uid="{00000000-0005-0000-0000-00007E030000}"/>
    <cellStyle name="Normal 10 3" xfId="466" xr:uid="{00000000-0005-0000-0000-00007F030000}"/>
    <cellStyle name="Normal 10 3 2" xfId="467" xr:uid="{00000000-0005-0000-0000-000080030000}"/>
    <cellStyle name="Normal 10 3 2 2" xfId="468" xr:uid="{00000000-0005-0000-0000-000081030000}"/>
    <cellStyle name="Normal 10 3 2 2 2" xfId="469" xr:uid="{00000000-0005-0000-0000-000082030000}"/>
    <cellStyle name="Normal 10 3 2 2 3" xfId="470" xr:uid="{00000000-0005-0000-0000-000083030000}"/>
    <cellStyle name="Normal 10 3 2 3" xfId="471" xr:uid="{00000000-0005-0000-0000-000084030000}"/>
    <cellStyle name="Normal 10 3 2 4" xfId="472" xr:uid="{00000000-0005-0000-0000-000085030000}"/>
    <cellStyle name="Normal 10 3 3" xfId="473" xr:uid="{00000000-0005-0000-0000-000086030000}"/>
    <cellStyle name="Normal 10 3 3 2" xfId="474" xr:uid="{00000000-0005-0000-0000-000087030000}"/>
    <cellStyle name="Normal 10 3 3 3" xfId="475" xr:uid="{00000000-0005-0000-0000-000088030000}"/>
    <cellStyle name="Normal 10 3 4" xfId="476" xr:uid="{00000000-0005-0000-0000-000089030000}"/>
    <cellStyle name="Normal 10 3 5" xfId="477" xr:uid="{00000000-0005-0000-0000-00008A030000}"/>
    <cellStyle name="Normal 10 4" xfId="478" xr:uid="{00000000-0005-0000-0000-00008B030000}"/>
    <cellStyle name="Normal 10 4 2" xfId="479" xr:uid="{00000000-0005-0000-0000-00008C030000}"/>
    <cellStyle name="Normal 10 4 2 2" xfId="480" xr:uid="{00000000-0005-0000-0000-00008D030000}"/>
    <cellStyle name="Normal 10 4 2 3" xfId="481" xr:uid="{00000000-0005-0000-0000-00008E030000}"/>
    <cellStyle name="Normal 10 4 3" xfId="482" xr:uid="{00000000-0005-0000-0000-00008F030000}"/>
    <cellStyle name="Normal 10 4 4" xfId="483" xr:uid="{00000000-0005-0000-0000-000090030000}"/>
    <cellStyle name="Normal 10 5" xfId="484" xr:uid="{00000000-0005-0000-0000-000091030000}"/>
    <cellStyle name="Normal 10 5 2" xfId="485" xr:uid="{00000000-0005-0000-0000-000092030000}"/>
    <cellStyle name="Normal 10 5 2 2" xfId="486" xr:uid="{00000000-0005-0000-0000-000093030000}"/>
    <cellStyle name="Normal 10 5 3" xfId="487" xr:uid="{00000000-0005-0000-0000-000094030000}"/>
    <cellStyle name="Normal 10 6" xfId="488" xr:uid="{00000000-0005-0000-0000-000095030000}"/>
    <cellStyle name="Normal 10 6 2" xfId="489" xr:uid="{00000000-0005-0000-0000-000096030000}"/>
    <cellStyle name="Normal 10 6 3" xfId="490" xr:uid="{00000000-0005-0000-0000-000097030000}"/>
    <cellStyle name="Normal 10 7" xfId="491" xr:uid="{00000000-0005-0000-0000-000098030000}"/>
    <cellStyle name="Normal 10 8" xfId="492" xr:uid="{00000000-0005-0000-0000-000099030000}"/>
    <cellStyle name="Normal 11" xfId="493" xr:uid="{00000000-0005-0000-0000-00009A030000}"/>
    <cellStyle name="Normal 11 10" xfId="1606" xr:uid="{00000000-0005-0000-0000-00009B030000}"/>
    <cellStyle name="Normal 11 2" xfId="494" xr:uid="{00000000-0005-0000-0000-00009C030000}"/>
    <cellStyle name="Normal 11 2 2" xfId="495" xr:uid="{00000000-0005-0000-0000-00009D030000}"/>
    <cellStyle name="Normal 11 2 2 2" xfId="496" xr:uid="{00000000-0005-0000-0000-00009E030000}"/>
    <cellStyle name="Normal 11 2 2 2 2" xfId="497" xr:uid="{00000000-0005-0000-0000-00009F030000}"/>
    <cellStyle name="Normal 11 2 2 2 2 2" xfId="498" xr:uid="{00000000-0005-0000-0000-0000A0030000}"/>
    <cellStyle name="Normal 11 2 2 2 2 2 2" xfId="1970" xr:uid="{00000000-0005-0000-0000-0000A1030000}"/>
    <cellStyle name="Normal 11 2 2 2 2 3" xfId="499" xr:uid="{00000000-0005-0000-0000-0000A2030000}"/>
    <cellStyle name="Normal 11 2 2 2 2 3 2" xfId="1852" xr:uid="{00000000-0005-0000-0000-0000A3030000}"/>
    <cellStyle name="Normal 11 2 2 2 2 4" xfId="1671" xr:uid="{00000000-0005-0000-0000-0000A4030000}"/>
    <cellStyle name="Normal 11 2 2 2 3" xfId="500" xr:uid="{00000000-0005-0000-0000-0000A5030000}"/>
    <cellStyle name="Normal 11 2 2 2 3 2" xfId="1297" xr:uid="{00000000-0005-0000-0000-0000A6030000}"/>
    <cellStyle name="Normal 11 2 2 2 3 3" xfId="1916" xr:uid="{00000000-0005-0000-0000-0000A7030000}"/>
    <cellStyle name="Normal 11 2 2 2 4" xfId="501" xr:uid="{00000000-0005-0000-0000-0000A8030000}"/>
    <cellStyle name="Normal 11 2 2 2 4 2" xfId="1427" xr:uid="{00000000-0005-0000-0000-0000A9030000}"/>
    <cellStyle name="Normal 11 2 2 2 4 3" xfId="1792" xr:uid="{00000000-0005-0000-0000-0000AA030000}"/>
    <cellStyle name="Normal 11 2 2 2 5" xfId="1428" xr:uid="{00000000-0005-0000-0000-0000AB030000}"/>
    <cellStyle name="Normal 11 2 2 2 6" xfId="1630" xr:uid="{00000000-0005-0000-0000-0000AC030000}"/>
    <cellStyle name="Normal 11 2 2 3" xfId="502" xr:uid="{00000000-0005-0000-0000-0000AD030000}"/>
    <cellStyle name="Normal 11 2 2 3 2" xfId="503" xr:uid="{00000000-0005-0000-0000-0000AE030000}"/>
    <cellStyle name="Normal 11 2 2 3 2 2" xfId="1965" xr:uid="{00000000-0005-0000-0000-0000AF030000}"/>
    <cellStyle name="Normal 11 2 2 3 3" xfId="504" xr:uid="{00000000-0005-0000-0000-0000B0030000}"/>
    <cellStyle name="Normal 11 2 2 3 3 2" xfId="1851" xr:uid="{00000000-0005-0000-0000-0000B1030000}"/>
    <cellStyle name="Normal 11 2 2 3 4" xfId="1670" xr:uid="{00000000-0005-0000-0000-0000B2030000}"/>
    <cellStyle name="Normal 11 2 2 4" xfId="505" xr:uid="{00000000-0005-0000-0000-0000B3030000}"/>
    <cellStyle name="Normal 11 2 2 4 2" xfId="1298" xr:uid="{00000000-0005-0000-0000-0000B4030000}"/>
    <cellStyle name="Normal 11 2 2 4 3" xfId="1915" xr:uid="{00000000-0005-0000-0000-0000B5030000}"/>
    <cellStyle name="Normal 11 2 2 5" xfId="506" xr:uid="{00000000-0005-0000-0000-0000B6030000}"/>
    <cellStyle name="Normal 11 2 2 5 2" xfId="1429" xr:uid="{00000000-0005-0000-0000-0000B7030000}"/>
    <cellStyle name="Normal 11 2 2 5 3" xfId="1755" xr:uid="{00000000-0005-0000-0000-0000B8030000}"/>
    <cellStyle name="Normal 11 2 2 6" xfId="1430" xr:uid="{00000000-0005-0000-0000-0000B9030000}"/>
    <cellStyle name="Normal 11 2 2 7" xfId="1608" xr:uid="{00000000-0005-0000-0000-0000BA030000}"/>
    <cellStyle name="Normal 11 2 3" xfId="507" xr:uid="{00000000-0005-0000-0000-0000BB030000}"/>
    <cellStyle name="Normal 11 2 3 2" xfId="508" xr:uid="{00000000-0005-0000-0000-0000BC030000}"/>
    <cellStyle name="Normal 11 2 3 2 2" xfId="509" xr:uid="{00000000-0005-0000-0000-0000BD030000}"/>
    <cellStyle name="Normal 11 2 3 2 2 2" xfId="1968" xr:uid="{00000000-0005-0000-0000-0000BE030000}"/>
    <cellStyle name="Normal 11 2 3 2 3" xfId="510" xr:uid="{00000000-0005-0000-0000-0000BF030000}"/>
    <cellStyle name="Normal 11 2 3 2 3 2" xfId="1853" xr:uid="{00000000-0005-0000-0000-0000C0030000}"/>
    <cellStyle name="Normal 11 2 3 2 4" xfId="1672" xr:uid="{00000000-0005-0000-0000-0000C1030000}"/>
    <cellStyle name="Normal 11 2 3 3" xfId="511" xr:uid="{00000000-0005-0000-0000-0000C2030000}"/>
    <cellStyle name="Normal 11 2 3 3 2" xfId="1299" xr:uid="{00000000-0005-0000-0000-0000C3030000}"/>
    <cellStyle name="Normal 11 2 3 3 3" xfId="1917" xr:uid="{00000000-0005-0000-0000-0000C4030000}"/>
    <cellStyle name="Normal 11 2 3 4" xfId="512" xr:uid="{00000000-0005-0000-0000-0000C5030000}"/>
    <cellStyle name="Normal 11 2 3 4 2" xfId="1431" xr:uid="{00000000-0005-0000-0000-0000C6030000}"/>
    <cellStyle name="Normal 11 2 3 4 3" xfId="1791" xr:uid="{00000000-0005-0000-0000-0000C7030000}"/>
    <cellStyle name="Normal 11 2 3 5" xfId="1432" xr:uid="{00000000-0005-0000-0000-0000C8030000}"/>
    <cellStyle name="Normal 11 2 3 6" xfId="1629" xr:uid="{00000000-0005-0000-0000-0000C9030000}"/>
    <cellStyle name="Normal 11 2 4" xfId="513" xr:uid="{00000000-0005-0000-0000-0000CA030000}"/>
    <cellStyle name="Normal 11 2 4 2" xfId="514" xr:uid="{00000000-0005-0000-0000-0000CB030000}"/>
    <cellStyle name="Normal 11 2 4 2 2" xfId="1964" xr:uid="{00000000-0005-0000-0000-0000CC030000}"/>
    <cellStyle name="Normal 11 2 4 3" xfId="515" xr:uid="{00000000-0005-0000-0000-0000CD030000}"/>
    <cellStyle name="Normal 11 2 4 3 2" xfId="1850" xr:uid="{00000000-0005-0000-0000-0000CE030000}"/>
    <cellStyle name="Normal 11 2 4 4" xfId="1669" xr:uid="{00000000-0005-0000-0000-0000CF030000}"/>
    <cellStyle name="Normal 11 2 5" xfId="516" xr:uid="{00000000-0005-0000-0000-0000D0030000}"/>
    <cellStyle name="Normal 11 2 5 2" xfId="1300" xr:uid="{00000000-0005-0000-0000-0000D1030000}"/>
    <cellStyle name="Normal 11 2 5 3" xfId="1914" xr:uid="{00000000-0005-0000-0000-0000D2030000}"/>
    <cellStyle name="Normal 11 2 6" xfId="517" xr:uid="{00000000-0005-0000-0000-0000D3030000}"/>
    <cellStyle name="Normal 11 2 6 2" xfId="1433" xr:uid="{00000000-0005-0000-0000-0000D4030000}"/>
    <cellStyle name="Normal 11 2 6 3" xfId="1754" xr:uid="{00000000-0005-0000-0000-0000D5030000}"/>
    <cellStyle name="Normal 11 2 7" xfId="1434" xr:uid="{00000000-0005-0000-0000-0000D6030000}"/>
    <cellStyle name="Normal 11 2 8" xfId="1607" xr:uid="{00000000-0005-0000-0000-0000D7030000}"/>
    <cellStyle name="Normal 11 3" xfId="518" xr:uid="{00000000-0005-0000-0000-0000D8030000}"/>
    <cellStyle name="Normal 11 4" xfId="519" xr:uid="{00000000-0005-0000-0000-0000D9030000}"/>
    <cellStyle name="Normal 11 4 2" xfId="520" xr:uid="{00000000-0005-0000-0000-0000DA030000}"/>
    <cellStyle name="Normal 11 4 2 2" xfId="521" xr:uid="{00000000-0005-0000-0000-0000DB030000}"/>
    <cellStyle name="Normal 11 4 2 3" xfId="522" xr:uid="{00000000-0005-0000-0000-0000DC030000}"/>
    <cellStyle name="Normal 11 4 2 3 2" xfId="1854" xr:uid="{00000000-0005-0000-0000-0000DD030000}"/>
    <cellStyle name="Normal 11 4 2 4" xfId="1673" xr:uid="{00000000-0005-0000-0000-0000DE030000}"/>
    <cellStyle name="Normal 11 4 3" xfId="523" xr:uid="{00000000-0005-0000-0000-0000DF030000}"/>
    <cellStyle name="Normal 11 4 3 2" xfId="1918" xr:uid="{00000000-0005-0000-0000-0000E0030000}"/>
    <cellStyle name="Normal 11 4 4" xfId="524" xr:uid="{00000000-0005-0000-0000-0000E1030000}"/>
    <cellStyle name="Normal 11 4 4 2" xfId="1790" xr:uid="{00000000-0005-0000-0000-0000E2030000}"/>
    <cellStyle name="Normal 11 4 5" xfId="1628" xr:uid="{00000000-0005-0000-0000-0000E3030000}"/>
    <cellStyle name="Normal 11 5" xfId="525" xr:uid="{00000000-0005-0000-0000-0000E4030000}"/>
    <cellStyle name="Normal 11 6" xfId="526" xr:uid="{00000000-0005-0000-0000-0000E5030000}"/>
    <cellStyle name="Normal 11 6 2" xfId="527" xr:uid="{00000000-0005-0000-0000-0000E6030000}"/>
    <cellStyle name="Normal 11 6 2 2" xfId="1826" xr:uid="{00000000-0005-0000-0000-0000E7030000}"/>
    <cellStyle name="Normal 11 6 3" xfId="1645" xr:uid="{00000000-0005-0000-0000-0000E8030000}"/>
    <cellStyle name="Normal 11 7" xfId="528" xr:uid="{00000000-0005-0000-0000-0000E9030000}"/>
    <cellStyle name="Normal 11 7 2" xfId="1301" xr:uid="{00000000-0005-0000-0000-0000EA030000}"/>
    <cellStyle name="Normal 11 7 3" xfId="1904" xr:uid="{00000000-0005-0000-0000-0000EB030000}"/>
    <cellStyle name="Normal 11 8" xfId="529" xr:uid="{00000000-0005-0000-0000-0000EC030000}"/>
    <cellStyle name="Normal 11 8 2" xfId="1302" xr:uid="{00000000-0005-0000-0000-0000ED030000}"/>
    <cellStyle name="Normal 11 8 3" xfId="1753" xr:uid="{00000000-0005-0000-0000-0000EE030000}"/>
    <cellStyle name="Normal 11 9" xfId="1303" xr:uid="{00000000-0005-0000-0000-0000EF030000}"/>
    <cellStyle name="Normal 12" xfId="530" xr:uid="{00000000-0005-0000-0000-0000F0030000}"/>
    <cellStyle name="Normal 12 2" xfId="531" xr:uid="{00000000-0005-0000-0000-0000F1030000}"/>
    <cellStyle name="Normal 12 2 2" xfId="532" xr:uid="{00000000-0005-0000-0000-0000F2030000}"/>
    <cellStyle name="Normal 12 3" xfId="533" xr:uid="{00000000-0005-0000-0000-0000F3030000}"/>
    <cellStyle name="Normal 13" xfId="534" xr:uid="{00000000-0005-0000-0000-0000F4030000}"/>
    <cellStyle name="Normal 13 2" xfId="535" xr:uid="{00000000-0005-0000-0000-0000F5030000}"/>
    <cellStyle name="Normal 13 2 2" xfId="536" xr:uid="{00000000-0005-0000-0000-0000F6030000}"/>
    <cellStyle name="Normal 13 2 2 2" xfId="537" xr:uid="{00000000-0005-0000-0000-0000F7030000}"/>
    <cellStyle name="Normal 13 2 2 2 2" xfId="1969" xr:uid="{00000000-0005-0000-0000-0000F8030000}"/>
    <cellStyle name="Normal 13 2 2 3" xfId="538" xr:uid="{00000000-0005-0000-0000-0000F9030000}"/>
    <cellStyle name="Normal 13 2 2 3 2" xfId="1856" xr:uid="{00000000-0005-0000-0000-0000FA030000}"/>
    <cellStyle name="Normal 13 2 2 4" xfId="1675" xr:uid="{00000000-0005-0000-0000-0000FB030000}"/>
    <cellStyle name="Normal 13 2 3" xfId="539" xr:uid="{00000000-0005-0000-0000-0000FC030000}"/>
    <cellStyle name="Normal 13 2 3 2" xfId="1304" xr:uid="{00000000-0005-0000-0000-0000FD030000}"/>
    <cellStyle name="Normal 13 2 3 3" xfId="1920" xr:uid="{00000000-0005-0000-0000-0000FE030000}"/>
    <cellStyle name="Normal 13 2 4" xfId="540" xr:uid="{00000000-0005-0000-0000-0000FF030000}"/>
    <cellStyle name="Normal 13 2 4 2" xfId="1435" xr:uid="{00000000-0005-0000-0000-000000040000}"/>
    <cellStyle name="Normal 13 2 4 3" xfId="1793" xr:uid="{00000000-0005-0000-0000-000001040000}"/>
    <cellStyle name="Normal 13 2 5" xfId="1436" xr:uid="{00000000-0005-0000-0000-000002040000}"/>
    <cellStyle name="Normal 13 2 6" xfId="1631" xr:uid="{00000000-0005-0000-0000-000003040000}"/>
    <cellStyle name="Normal 13 3" xfId="541" xr:uid="{00000000-0005-0000-0000-000004040000}"/>
    <cellStyle name="Normal 13 3 2" xfId="542" xr:uid="{00000000-0005-0000-0000-000005040000}"/>
    <cellStyle name="Normal 13 3 2 2" xfId="1966" xr:uid="{00000000-0005-0000-0000-000006040000}"/>
    <cellStyle name="Normal 13 3 3" xfId="543" xr:uid="{00000000-0005-0000-0000-000007040000}"/>
    <cellStyle name="Normal 13 3 3 2" xfId="1855" xr:uid="{00000000-0005-0000-0000-000008040000}"/>
    <cellStyle name="Normal 13 3 4" xfId="1674" xr:uid="{00000000-0005-0000-0000-000009040000}"/>
    <cellStyle name="Normal 13 4" xfId="544" xr:uid="{00000000-0005-0000-0000-00000A040000}"/>
    <cellStyle name="Normal 13 4 2" xfId="1305" xr:uid="{00000000-0005-0000-0000-00000B040000}"/>
    <cellStyle name="Normal 13 4 3" xfId="1919" xr:uid="{00000000-0005-0000-0000-00000C040000}"/>
    <cellStyle name="Normal 13 5" xfId="545" xr:uid="{00000000-0005-0000-0000-00000D040000}"/>
    <cellStyle name="Normal 13 5 2" xfId="1437" xr:uid="{00000000-0005-0000-0000-00000E040000}"/>
    <cellStyle name="Normal 13 5 3" xfId="1756" xr:uid="{00000000-0005-0000-0000-00000F040000}"/>
    <cellStyle name="Normal 13 6" xfId="1438" xr:uid="{00000000-0005-0000-0000-000010040000}"/>
    <cellStyle name="Normal 13 7" xfId="1609" xr:uid="{00000000-0005-0000-0000-000011040000}"/>
    <cellStyle name="Normal 14" xfId="546" xr:uid="{00000000-0005-0000-0000-000012040000}"/>
    <cellStyle name="Normal 14 2" xfId="547" xr:uid="{00000000-0005-0000-0000-000013040000}"/>
    <cellStyle name="Normal 15" xfId="548" xr:uid="{00000000-0005-0000-0000-000014040000}"/>
    <cellStyle name="Normal 15 2" xfId="549" xr:uid="{00000000-0005-0000-0000-000015040000}"/>
    <cellStyle name="Normal 15 2 2" xfId="550" xr:uid="{00000000-0005-0000-0000-000016040000}"/>
    <cellStyle name="Normal 15 2 2 2" xfId="551" xr:uid="{00000000-0005-0000-0000-000017040000}"/>
    <cellStyle name="Normal 15 2 2 3" xfId="552" xr:uid="{00000000-0005-0000-0000-000018040000}"/>
    <cellStyle name="Normal 15 2 2 3 2" xfId="1858" xr:uid="{00000000-0005-0000-0000-000019040000}"/>
    <cellStyle name="Normal 15 2 2 4" xfId="1677" xr:uid="{00000000-0005-0000-0000-00001A040000}"/>
    <cellStyle name="Normal 15 2 3" xfId="553" xr:uid="{00000000-0005-0000-0000-00001B040000}"/>
    <cellStyle name="Normal 15 2 3 2" xfId="1922" xr:uid="{00000000-0005-0000-0000-00001C040000}"/>
    <cellStyle name="Normal 15 2 4" xfId="554" xr:uid="{00000000-0005-0000-0000-00001D040000}"/>
    <cellStyle name="Normal 15 2 4 2" xfId="1798" xr:uid="{00000000-0005-0000-0000-00001E040000}"/>
    <cellStyle name="Normal 15 2 5" xfId="1635" xr:uid="{00000000-0005-0000-0000-00001F040000}"/>
    <cellStyle name="Normal 15 3" xfId="555" xr:uid="{00000000-0005-0000-0000-000020040000}"/>
    <cellStyle name="Normal 15 3 2" xfId="556" xr:uid="{00000000-0005-0000-0000-000021040000}"/>
    <cellStyle name="Normal 15 3 3" xfId="557" xr:uid="{00000000-0005-0000-0000-000022040000}"/>
    <cellStyle name="Normal 15 3 3 2" xfId="1857" xr:uid="{00000000-0005-0000-0000-000023040000}"/>
    <cellStyle name="Normal 15 3 4" xfId="1676" xr:uid="{00000000-0005-0000-0000-000024040000}"/>
    <cellStyle name="Normal 15 4" xfId="558" xr:uid="{00000000-0005-0000-0000-000025040000}"/>
    <cellStyle name="Normal 15 4 2" xfId="1921" xr:uid="{00000000-0005-0000-0000-000026040000}"/>
    <cellStyle name="Normal 15 5" xfId="559" xr:uid="{00000000-0005-0000-0000-000027040000}"/>
    <cellStyle name="Normal 15 5 2" xfId="1760" xr:uid="{00000000-0005-0000-0000-000028040000}"/>
    <cellStyle name="Normal 15 6" xfId="1610" xr:uid="{00000000-0005-0000-0000-000029040000}"/>
    <cellStyle name="Normal 16" xfId="560" xr:uid="{00000000-0005-0000-0000-00002A040000}"/>
    <cellStyle name="Normal 16 2" xfId="561" xr:uid="{00000000-0005-0000-0000-00002B040000}"/>
    <cellStyle name="Normal 16 2 2" xfId="562" xr:uid="{00000000-0005-0000-0000-00002C040000}"/>
    <cellStyle name="Normal 16 2 2 2" xfId="563" xr:uid="{00000000-0005-0000-0000-00002D040000}"/>
    <cellStyle name="Normal 16 2 2 2 2" xfId="1439" xr:uid="{00000000-0005-0000-0000-00002E040000}"/>
    <cellStyle name="Normal 16 2 2 2 3" xfId="1173" xr:uid="{00000000-0005-0000-0000-00002F040000}"/>
    <cellStyle name="Normal 16 2 2 3" xfId="564" xr:uid="{00000000-0005-0000-0000-000030040000}"/>
    <cellStyle name="Normal 16 2 2 3 2" xfId="1860" xr:uid="{00000000-0005-0000-0000-000031040000}"/>
    <cellStyle name="Normal 16 2 2 4" xfId="1679" xr:uid="{00000000-0005-0000-0000-000032040000}"/>
    <cellStyle name="Normal 16 2 3" xfId="565" xr:uid="{00000000-0005-0000-0000-000033040000}"/>
    <cellStyle name="Normal 16 2 3 2" xfId="1440" xr:uid="{00000000-0005-0000-0000-000034040000}"/>
    <cellStyle name="Normal 16 2 3 3" xfId="1146" xr:uid="{00000000-0005-0000-0000-000035040000}"/>
    <cellStyle name="Normal 16 2 4" xfId="566" xr:uid="{00000000-0005-0000-0000-000036040000}"/>
    <cellStyle name="Normal 16 2 4 2" xfId="1924" xr:uid="{00000000-0005-0000-0000-000037040000}"/>
    <cellStyle name="Normal 16 2 5" xfId="567" xr:uid="{00000000-0005-0000-0000-000038040000}"/>
    <cellStyle name="Normal 16 2 5 2" xfId="1812" xr:uid="{00000000-0005-0000-0000-000039040000}"/>
    <cellStyle name="Normal 16 2 6" xfId="1637" xr:uid="{00000000-0005-0000-0000-00003A040000}"/>
    <cellStyle name="Normal 16 3" xfId="568" xr:uid="{00000000-0005-0000-0000-00003B040000}"/>
    <cellStyle name="Normal 16 3 2" xfId="569" xr:uid="{00000000-0005-0000-0000-00003C040000}"/>
    <cellStyle name="Normal 16 3 2 2" xfId="1139" xr:uid="{00000000-0005-0000-0000-00003D040000}"/>
    <cellStyle name="Normal 16 3 3" xfId="570" xr:uid="{00000000-0005-0000-0000-00003E040000}"/>
    <cellStyle name="Normal 16 3 3 2" xfId="1859" xr:uid="{00000000-0005-0000-0000-00003F040000}"/>
    <cellStyle name="Normal 16 3 4" xfId="1678" xr:uid="{00000000-0005-0000-0000-000040040000}"/>
    <cellStyle name="Normal 16 4" xfId="571" xr:uid="{00000000-0005-0000-0000-000041040000}"/>
    <cellStyle name="Normal 16 4 2" xfId="1923" xr:uid="{00000000-0005-0000-0000-000042040000}"/>
    <cellStyle name="Normal 16 5" xfId="572" xr:uid="{00000000-0005-0000-0000-000043040000}"/>
    <cellStyle name="Normal 16 5 2" xfId="1774" xr:uid="{00000000-0005-0000-0000-000044040000}"/>
    <cellStyle name="Normal 16 6" xfId="1612" xr:uid="{00000000-0005-0000-0000-000045040000}"/>
    <cellStyle name="Normal 17" xfId="573" xr:uid="{00000000-0005-0000-0000-000046040000}"/>
    <cellStyle name="Normal 17 2" xfId="574" xr:uid="{00000000-0005-0000-0000-000047040000}"/>
    <cellStyle name="Normal 17 2 2" xfId="575" xr:uid="{00000000-0005-0000-0000-000048040000}"/>
    <cellStyle name="Normal 17 2 2 2" xfId="1441" xr:uid="{00000000-0005-0000-0000-000049040000}"/>
    <cellStyle name="Normal 17 2 2 3" xfId="1147" xr:uid="{00000000-0005-0000-0000-00004A040000}"/>
    <cellStyle name="Normal 17 2 3" xfId="1442" xr:uid="{00000000-0005-0000-0000-00004B040000}"/>
    <cellStyle name="Normal 17 2 4" xfId="1098" xr:uid="{00000000-0005-0000-0000-00004C040000}"/>
    <cellStyle name="Normal 17 3" xfId="576" xr:uid="{00000000-0005-0000-0000-00004D040000}"/>
    <cellStyle name="Normal 17 3 2" xfId="577" xr:uid="{00000000-0005-0000-0000-00004E040000}"/>
    <cellStyle name="Normal 17 3 2 2" xfId="1443" xr:uid="{00000000-0005-0000-0000-00004F040000}"/>
    <cellStyle name="Normal 17 3 2 3" xfId="1174" xr:uid="{00000000-0005-0000-0000-000050040000}"/>
    <cellStyle name="Normal 17 3 3" xfId="578" xr:uid="{00000000-0005-0000-0000-000051040000}"/>
    <cellStyle name="Normal 17 3 3 2" xfId="1861" xr:uid="{00000000-0005-0000-0000-000052040000}"/>
    <cellStyle name="Normal 17 3 4" xfId="1680" xr:uid="{00000000-0005-0000-0000-000053040000}"/>
    <cellStyle name="Normal 17 4" xfId="579" xr:uid="{00000000-0005-0000-0000-000054040000}"/>
    <cellStyle name="Normal 17 4 2" xfId="580" xr:uid="{00000000-0005-0000-0000-000055040000}"/>
    <cellStyle name="Normal 17 4 2 2" xfId="1141" xr:uid="{00000000-0005-0000-0000-000056040000}"/>
    <cellStyle name="Normal 17 4 3" xfId="1748" xr:uid="{00000000-0005-0000-0000-000057040000}"/>
    <cellStyle name="Normal 17 5" xfId="581" xr:uid="{00000000-0005-0000-0000-000058040000}"/>
    <cellStyle name="Normal 17 5 2" xfId="1925" xr:uid="{00000000-0005-0000-0000-000059040000}"/>
    <cellStyle name="Normal 17 6" xfId="582" xr:uid="{00000000-0005-0000-0000-00005A040000}"/>
    <cellStyle name="Normal 17 6 2" xfId="1778" xr:uid="{00000000-0005-0000-0000-00005B040000}"/>
    <cellStyle name="Normal 17 7" xfId="1616" xr:uid="{00000000-0005-0000-0000-00005C040000}"/>
    <cellStyle name="Normal 18" xfId="583" xr:uid="{00000000-0005-0000-0000-00005D040000}"/>
    <cellStyle name="Normal 18 2" xfId="584" xr:uid="{00000000-0005-0000-0000-00005E040000}"/>
    <cellStyle name="Normal 18 3" xfId="585" xr:uid="{00000000-0005-0000-0000-00005F040000}"/>
    <cellStyle name="Normal 18 3 2" xfId="586" xr:uid="{00000000-0005-0000-0000-000060040000}"/>
    <cellStyle name="Normal 18 3 2 2" xfId="1891" xr:uid="{00000000-0005-0000-0000-000061040000}"/>
    <cellStyle name="Normal 18 3 3" xfId="1710" xr:uid="{00000000-0005-0000-0000-000062040000}"/>
    <cellStyle name="Normal 18 4" xfId="587" xr:uid="{00000000-0005-0000-0000-000063040000}"/>
    <cellStyle name="Normal 18 4 2" xfId="1444" xr:uid="{00000000-0005-0000-0000-000064040000}"/>
    <cellStyle name="Normal 18 5" xfId="588" xr:uid="{00000000-0005-0000-0000-000065040000}"/>
    <cellStyle name="Normal 18 5 2" xfId="1816" xr:uid="{00000000-0005-0000-0000-000066040000}"/>
    <cellStyle name="Normal 19" xfId="589" xr:uid="{00000000-0005-0000-0000-000067040000}"/>
    <cellStyle name="Normal 19 2" xfId="590" xr:uid="{00000000-0005-0000-0000-000068040000}"/>
    <cellStyle name="Normal 19 2 2" xfId="591" xr:uid="{00000000-0005-0000-0000-000069040000}"/>
    <cellStyle name="Normal 19 2 2 2" xfId="1892" xr:uid="{00000000-0005-0000-0000-00006A040000}"/>
    <cellStyle name="Normal 19 2 3" xfId="1711" xr:uid="{00000000-0005-0000-0000-00006B040000}"/>
    <cellStyle name="Normal 19 3" xfId="592" xr:uid="{00000000-0005-0000-0000-00006C040000}"/>
    <cellStyle name="Normal 19 3 2" xfId="1445" xr:uid="{00000000-0005-0000-0000-00006D040000}"/>
    <cellStyle name="Normal 19 4" xfId="593" xr:uid="{00000000-0005-0000-0000-00006E040000}"/>
    <cellStyle name="Normal 19 4 2" xfId="1819" xr:uid="{00000000-0005-0000-0000-00006F040000}"/>
    <cellStyle name="Normal 2" xfId="3" xr:uid="{00000000-0005-0000-0000-000070040000}"/>
    <cellStyle name="Normal 2 2" xfId="594" xr:uid="{00000000-0005-0000-0000-000071040000}"/>
    <cellStyle name="Normal 2 2 2" xfId="595" xr:uid="{00000000-0005-0000-0000-000072040000}"/>
    <cellStyle name="Normal 2 2 3" xfId="596" xr:uid="{00000000-0005-0000-0000-000073040000}"/>
    <cellStyle name="Normal 2 2 3 2" xfId="597" xr:uid="{00000000-0005-0000-0000-000074040000}"/>
    <cellStyle name="Normal 2 2 4" xfId="598" xr:uid="{00000000-0005-0000-0000-000075040000}"/>
    <cellStyle name="Normal 2 2 4 2" xfId="599" xr:uid="{00000000-0005-0000-0000-000076040000}"/>
    <cellStyle name="Normal 2 3" xfId="600" xr:uid="{00000000-0005-0000-0000-000077040000}"/>
    <cellStyle name="Normal 2 3 2" xfId="601" xr:uid="{00000000-0005-0000-0000-000078040000}"/>
    <cellStyle name="Normal 2 3 2 2" xfId="602" xr:uid="{00000000-0005-0000-0000-000079040000}"/>
    <cellStyle name="Normal 2 3 2 2 2" xfId="603" xr:uid="{00000000-0005-0000-0000-00007A040000}"/>
    <cellStyle name="Normal 2 3 2 3" xfId="604" xr:uid="{00000000-0005-0000-0000-00007B040000}"/>
    <cellStyle name="Normal 2 3 3" xfId="605" xr:uid="{00000000-0005-0000-0000-00007C040000}"/>
    <cellStyle name="Normal 2 3 3 2" xfId="606" xr:uid="{00000000-0005-0000-0000-00007D040000}"/>
    <cellStyle name="Normal 2 4" xfId="607" xr:uid="{00000000-0005-0000-0000-00007E040000}"/>
    <cellStyle name="Normal 2 4 2" xfId="608" xr:uid="{00000000-0005-0000-0000-00007F040000}"/>
    <cellStyle name="Normal 2 4 2 2" xfId="609" xr:uid="{00000000-0005-0000-0000-000080040000}"/>
    <cellStyle name="Normal 2 4 2 3" xfId="610" xr:uid="{00000000-0005-0000-0000-000081040000}"/>
    <cellStyle name="Normal 2 5" xfId="611" xr:uid="{00000000-0005-0000-0000-000082040000}"/>
    <cellStyle name="Normal 2 5 2" xfId="612" xr:uid="{00000000-0005-0000-0000-000083040000}"/>
    <cellStyle name="Normal 2 5 2 2" xfId="613" xr:uid="{00000000-0005-0000-0000-000084040000}"/>
    <cellStyle name="Normal 2 5 2 3" xfId="614" xr:uid="{00000000-0005-0000-0000-000085040000}"/>
    <cellStyle name="Normal 2 5 3" xfId="615" xr:uid="{00000000-0005-0000-0000-000086040000}"/>
    <cellStyle name="Normal 2 5 3 2" xfId="616" xr:uid="{00000000-0005-0000-0000-000087040000}"/>
    <cellStyle name="Normal 2 6" xfId="617" xr:uid="{00000000-0005-0000-0000-000088040000}"/>
    <cellStyle name="Normal 2 6 2" xfId="618" xr:uid="{00000000-0005-0000-0000-000089040000}"/>
    <cellStyle name="Normal 2 7" xfId="619" xr:uid="{00000000-0005-0000-0000-00008A040000}"/>
    <cellStyle name="Normal 2 7 2" xfId="620" xr:uid="{00000000-0005-0000-0000-00008B040000}"/>
    <cellStyle name="Normal 2 8" xfId="621" xr:uid="{00000000-0005-0000-0000-00008C040000}"/>
    <cellStyle name="Normal 2 9" xfId="622" xr:uid="{00000000-0005-0000-0000-00008D040000}"/>
    <cellStyle name="Normal 20" xfId="623" xr:uid="{00000000-0005-0000-0000-00008E040000}"/>
    <cellStyle name="Normal 20 2" xfId="624" xr:uid="{00000000-0005-0000-0000-00008F040000}"/>
    <cellStyle name="Normal 20 2 2" xfId="1306" xr:uid="{00000000-0005-0000-0000-000090040000}"/>
    <cellStyle name="Normal 20 3" xfId="625" xr:uid="{00000000-0005-0000-0000-000091040000}"/>
    <cellStyle name="Normal 20 3 2" xfId="1823" xr:uid="{00000000-0005-0000-0000-000092040000}"/>
    <cellStyle name="Normal 20 4" xfId="1446" xr:uid="{00000000-0005-0000-0000-000093040000}"/>
    <cellStyle name="Normal 21" xfId="626" xr:uid="{00000000-0005-0000-0000-000094040000}"/>
    <cellStyle name="Normal 21 2" xfId="627" xr:uid="{00000000-0005-0000-0000-000095040000}"/>
    <cellStyle name="Normal 21 2 2" xfId="1307" xr:uid="{00000000-0005-0000-0000-000096040000}"/>
    <cellStyle name="Normal 21 2 3" xfId="1902" xr:uid="{00000000-0005-0000-0000-000097040000}"/>
    <cellStyle name="Normal 21 3" xfId="1308" xr:uid="{00000000-0005-0000-0000-000098040000}"/>
    <cellStyle name="Normal 21 4" xfId="1744" xr:uid="{00000000-0005-0000-0000-000099040000}"/>
    <cellStyle name="Normal 22" xfId="628" xr:uid="{00000000-0005-0000-0000-00009A040000}"/>
    <cellStyle name="Normal 22 2" xfId="1309" xr:uid="{00000000-0005-0000-0000-00009B040000}"/>
    <cellStyle name="Normal 22 2 2" xfId="1310" xr:uid="{00000000-0005-0000-0000-00009C040000}"/>
    <cellStyle name="Normal 22 2 3" xfId="1447" xr:uid="{00000000-0005-0000-0000-00009D040000}"/>
    <cellStyle name="Normal 22 3" xfId="1311" xr:uid="{00000000-0005-0000-0000-00009E040000}"/>
    <cellStyle name="Normal 23" xfId="1185" xr:uid="{00000000-0005-0000-0000-00009F040000}"/>
    <cellStyle name="Normal 23 2" xfId="1312" xr:uid="{00000000-0005-0000-0000-0000A0040000}"/>
    <cellStyle name="Normal 24" xfId="1203" xr:uid="{00000000-0005-0000-0000-0000A1040000}"/>
    <cellStyle name="Normal 24 2" xfId="1313" xr:uid="{00000000-0005-0000-0000-0000A2040000}"/>
    <cellStyle name="Normal 25" xfId="1314" xr:uid="{00000000-0005-0000-0000-0000A3040000}"/>
    <cellStyle name="Normal 25 2" xfId="1315" xr:uid="{00000000-0005-0000-0000-0000A4040000}"/>
    <cellStyle name="Normal 26" xfId="1316" xr:uid="{00000000-0005-0000-0000-0000A5040000}"/>
    <cellStyle name="Normal 27" xfId="1317" xr:uid="{00000000-0005-0000-0000-0000A6040000}"/>
    <cellStyle name="Normal 28" xfId="1448" xr:uid="{00000000-0005-0000-0000-0000A7040000}"/>
    <cellStyle name="Normal 29" xfId="1449" xr:uid="{00000000-0005-0000-0000-0000A8040000}"/>
    <cellStyle name="Normal 3" xfId="629" xr:uid="{00000000-0005-0000-0000-0000A9040000}"/>
    <cellStyle name="Normal 3 10" xfId="630" xr:uid="{00000000-0005-0000-0000-0000AA040000}"/>
    <cellStyle name="Normal 3 10 2" xfId="631" xr:uid="{00000000-0005-0000-0000-0000AB040000}"/>
    <cellStyle name="Normal 3 11" xfId="632" xr:uid="{00000000-0005-0000-0000-0000AC040000}"/>
    <cellStyle name="Normal 3 11 2" xfId="633" xr:uid="{00000000-0005-0000-0000-0000AD040000}"/>
    <cellStyle name="Normal 3 12" xfId="634" xr:uid="{00000000-0005-0000-0000-0000AE040000}"/>
    <cellStyle name="Normal 3 12 2" xfId="635" xr:uid="{00000000-0005-0000-0000-0000AF040000}"/>
    <cellStyle name="Normal 3 2" xfId="636" xr:uid="{00000000-0005-0000-0000-0000B0040000}"/>
    <cellStyle name="Normal 3 2 10" xfId="637" xr:uid="{00000000-0005-0000-0000-0000B1040000}"/>
    <cellStyle name="Normal 3 2 10 2" xfId="1757" xr:uid="{00000000-0005-0000-0000-0000B2040000}"/>
    <cellStyle name="Normal 3 2 2" xfId="638" xr:uid="{00000000-0005-0000-0000-0000B3040000}"/>
    <cellStyle name="Normal 3 2 2 2" xfId="639" xr:uid="{00000000-0005-0000-0000-0000B4040000}"/>
    <cellStyle name="Normal 3 2 2 2 2" xfId="640" xr:uid="{00000000-0005-0000-0000-0000B5040000}"/>
    <cellStyle name="Normal 3 2 2 2 2 2" xfId="641" xr:uid="{00000000-0005-0000-0000-0000B6040000}"/>
    <cellStyle name="Normal 3 2 2 2 2 2 2" xfId="642" xr:uid="{00000000-0005-0000-0000-0000B7040000}"/>
    <cellStyle name="Normal 3 2 2 2 2 2 2 2" xfId="1865" xr:uid="{00000000-0005-0000-0000-0000B8040000}"/>
    <cellStyle name="Normal 3 2 2 2 2 2 3" xfId="1684" xr:uid="{00000000-0005-0000-0000-0000B9040000}"/>
    <cellStyle name="Normal 3 2 2 2 2 3" xfId="643" xr:uid="{00000000-0005-0000-0000-0000BA040000}"/>
    <cellStyle name="Normal 3 2 2 2 2 3 2" xfId="1318" xr:uid="{00000000-0005-0000-0000-0000BB040000}"/>
    <cellStyle name="Normal 3 2 2 2 2 3 3" xfId="1927" xr:uid="{00000000-0005-0000-0000-0000BC040000}"/>
    <cellStyle name="Normal 3 2 2 2 2 4" xfId="644" xr:uid="{00000000-0005-0000-0000-0000BD040000}"/>
    <cellStyle name="Normal 3 2 2 2 2 4 2" xfId="1450" xr:uid="{00000000-0005-0000-0000-0000BE040000}"/>
    <cellStyle name="Normal 3 2 2 2 2 5" xfId="1451" xr:uid="{00000000-0005-0000-0000-0000BF040000}"/>
    <cellStyle name="Normal 3 2 2 2 3" xfId="645" xr:uid="{00000000-0005-0000-0000-0000C0040000}"/>
    <cellStyle name="Normal 3 2 2 2 3 2" xfId="646" xr:uid="{00000000-0005-0000-0000-0000C1040000}"/>
    <cellStyle name="Normal 3 2 2 2 3 2 2" xfId="1864" xr:uid="{00000000-0005-0000-0000-0000C2040000}"/>
    <cellStyle name="Normal 3 2 2 2 3 3" xfId="1683" xr:uid="{00000000-0005-0000-0000-0000C3040000}"/>
    <cellStyle name="Normal 3 2 2 2 4" xfId="647" xr:uid="{00000000-0005-0000-0000-0000C4040000}"/>
    <cellStyle name="Normal 3 2 2 2 4 2" xfId="1319" xr:uid="{00000000-0005-0000-0000-0000C5040000}"/>
    <cellStyle name="Normal 3 2 2 2 4 3" xfId="1926" xr:uid="{00000000-0005-0000-0000-0000C6040000}"/>
    <cellStyle name="Normal 3 2 2 2 5" xfId="648" xr:uid="{00000000-0005-0000-0000-0000C7040000}"/>
    <cellStyle name="Normal 3 2 2 2 5 2" xfId="1452" xr:uid="{00000000-0005-0000-0000-0000C8040000}"/>
    <cellStyle name="Normal 3 2 2 2 6" xfId="1453" xr:uid="{00000000-0005-0000-0000-0000C9040000}"/>
    <cellStyle name="Normal 3 2 2 3" xfId="649" xr:uid="{00000000-0005-0000-0000-0000CA040000}"/>
    <cellStyle name="Normal 3 2 2 3 2" xfId="650" xr:uid="{00000000-0005-0000-0000-0000CB040000}"/>
    <cellStyle name="Normal 3 2 2 3 2 2" xfId="651" xr:uid="{00000000-0005-0000-0000-0000CC040000}"/>
    <cellStyle name="Normal 3 2 2 3 2 2 2" xfId="652" xr:uid="{00000000-0005-0000-0000-0000CD040000}"/>
    <cellStyle name="Normal 3 2 2 3 2 2 2 2" xfId="1867" xr:uid="{00000000-0005-0000-0000-0000CE040000}"/>
    <cellStyle name="Normal 3 2 2 3 2 2 3" xfId="1686" xr:uid="{00000000-0005-0000-0000-0000CF040000}"/>
    <cellStyle name="Normal 3 2 2 3 2 3" xfId="653" xr:uid="{00000000-0005-0000-0000-0000D0040000}"/>
    <cellStyle name="Normal 3 2 2 3 2 3 2" xfId="1320" xr:uid="{00000000-0005-0000-0000-0000D1040000}"/>
    <cellStyle name="Normal 3 2 2 3 2 3 3" xfId="1929" xr:uid="{00000000-0005-0000-0000-0000D2040000}"/>
    <cellStyle name="Normal 3 2 2 3 2 4" xfId="654" xr:uid="{00000000-0005-0000-0000-0000D3040000}"/>
    <cellStyle name="Normal 3 2 2 3 2 4 2" xfId="1454" xr:uid="{00000000-0005-0000-0000-0000D4040000}"/>
    <cellStyle name="Normal 3 2 2 3 2 5" xfId="1455" xr:uid="{00000000-0005-0000-0000-0000D5040000}"/>
    <cellStyle name="Normal 3 2 2 3 3" xfId="655" xr:uid="{00000000-0005-0000-0000-0000D6040000}"/>
    <cellStyle name="Normal 3 2 2 3 3 2" xfId="656" xr:uid="{00000000-0005-0000-0000-0000D7040000}"/>
    <cellStyle name="Normal 3 2 2 3 3 2 2" xfId="1866" xr:uid="{00000000-0005-0000-0000-0000D8040000}"/>
    <cellStyle name="Normal 3 2 2 3 3 3" xfId="1685" xr:uid="{00000000-0005-0000-0000-0000D9040000}"/>
    <cellStyle name="Normal 3 2 2 3 4" xfId="657" xr:uid="{00000000-0005-0000-0000-0000DA040000}"/>
    <cellStyle name="Normal 3 2 2 3 4 2" xfId="1321" xr:uid="{00000000-0005-0000-0000-0000DB040000}"/>
    <cellStyle name="Normal 3 2 2 3 4 3" xfId="1928" xr:uid="{00000000-0005-0000-0000-0000DC040000}"/>
    <cellStyle name="Normal 3 2 2 3 5" xfId="658" xr:uid="{00000000-0005-0000-0000-0000DD040000}"/>
    <cellStyle name="Normal 3 2 2 3 5 2" xfId="1456" xr:uid="{00000000-0005-0000-0000-0000DE040000}"/>
    <cellStyle name="Normal 3 2 2 3 6" xfId="1457" xr:uid="{00000000-0005-0000-0000-0000DF040000}"/>
    <cellStyle name="Normal 3 2 2 4" xfId="659" xr:uid="{00000000-0005-0000-0000-0000E0040000}"/>
    <cellStyle name="Normal 3 2 2 4 2" xfId="660" xr:uid="{00000000-0005-0000-0000-0000E1040000}"/>
    <cellStyle name="Normal 3 2 2 4 2 2" xfId="661" xr:uid="{00000000-0005-0000-0000-0000E2040000}"/>
    <cellStyle name="Normal 3 2 2 4 2 2 2" xfId="1967" xr:uid="{00000000-0005-0000-0000-0000E3040000}"/>
    <cellStyle name="Normal 3 2 2 4 2 3" xfId="662" xr:uid="{00000000-0005-0000-0000-0000E4040000}"/>
    <cellStyle name="Normal 3 2 2 4 2 3 2" xfId="1868" xr:uid="{00000000-0005-0000-0000-0000E5040000}"/>
    <cellStyle name="Normal 3 2 2 4 2 4" xfId="1687" xr:uid="{00000000-0005-0000-0000-0000E6040000}"/>
    <cellStyle name="Normal 3 2 2 4 3" xfId="663" xr:uid="{00000000-0005-0000-0000-0000E7040000}"/>
    <cellStyle name="Normal 3 2 2 4 3 2" xfId="1322" xr:uid="{00000000-0005-0000-0000-0000E8040000}"/>
    <cellStyle name="Normal 3 2 2 4 3 3" xfId="1930" xr:uid="{00000000-0005-0000-0000-0000E9040000}"/>
    <cellStyle name="Normal 3 2 2 4 4" xfId="664" xr:uid="{00000000-0005-0000-0000-0000EA040000}"/>
    <cellStyle name="Normal 3 2 2 4 4 2" xfId="1458" xr:uid="{00000000-0005-0000-0000-0000EB040000}"/>
    <cellStyle name="Normal 3 2 2 4 4 3" xfId="1783" xr:uid="{00000000-0005-0000-0000-0000EC040000}"/>
    <cellStyle name="Normal 3 2 2 4 5" xfId="1459" xr:uid="{00000000-0005-0000-0000-0000ED040000}"/>
    <cellStyle name="Normal 3 2 2 4 6" xfId="1621" xr:uid="{00000000-0005-0000-0000-0000EE040000}"/>
    <cellStyle name="Normal 3 2 2 5" xfId="665" xr:uid="{00000000-0005-0000-0000-0000EF040000}"/>
    <cellStyle name="Normal 3 2 2 5 2" xfId="666" xr:uid="{00000000-0005-0000-0000-0000F0040000}"/>
    <cellStyle name="Normal 3 2 2 5 2 2" xfId="667" xr:uid="{00000000-0005-0000-0000-0000F1040000}"/>
    <cellStyle name="Normal 3 2 2 5 2 2 2" xfId="1869" xr:uid="{00000000-0005-0000-0000-0000F2040000}"/>
    <cellStyle name="Normal 3 2 2 5 2 3" xfId="1688" xr:uid="{00000000-0005-0000-0000-0000F3040000}"/>
    <cellStyle name="Normal 3 2 2 5 3" xfId="668" xr:uid="{00000000-0005-0000-0000-0000F4040000}"/>
    <cellStyle name="Normal 3 2 2 5 3 2" xfId="1931" xr:uid="{00000000-0005-0000-0000-0000F5040000}"/>
    <cellStyle name="Normal 3 2 2 5 4" xfId="669" xr:uid="{00000000-0005-0000-0000-0000F6040000}"/>
    <cellStyle name="Normal 3 2 2 5 4 2" xfId="1795" xr:uid="{00000000-0005-0000-0000-0000F7040000}"/>
    <cellStyle name="Normal 3 2 2 5 5" xfId="1633" xr:uid="{00000000-0005-0000-0000-0000F8040000}"/>
    <cellStyle name="Normal 3 2 2 6" xfId="670" xr:uid="{00000000-0005-0000-0000-0000F9040000}"/>
    <cellStyle name="Normal 3 2 2 6 2" xfId="671" xr:uid="{00000000-0005-0000-0000-0000FA040000}"/>
    <cellStyle name="Normal 3 2 2 6 2 2" xfId="1863" xr:uid="{00000000-0005-0000-0000-0000FB040000}"/>
    <cellStyle name="Normal 3 2 2 6 3" xfId="1682" xr:uid="{00000000-0005-0000-0000-0000FC040000}"/>
    <cellStyle name="Normal 3 2 2 7" xfId="672" xr:uid="{00000000-0005-0000-0000-0000FD040000}"/>
    <cellStyle name="Normal 3 2 2 7 2" xfId="1460" xr:uid="{00000000-0005-0000-0000-0000FE040000}"/>
    <cellStyle name="Normal 3 2 2 8" xfId="673" xr:uid="{00000000-0005-0000-0000-0000FF040000}"/>
    <cellStyle name="Normal 3 2 2 8 2" xfId="1758" xr:uid="{00000000-0005-0000-0000-000000050000}"/>
    <cellStyle name="Normal 3 2 3" xfId="674" xr:uid="{00000000-0005-0000-0000-000001050000}"/>
    <cellStyle name="Normal 3 2 3 2" xfId="675" xr:uid="{00000000-0005-0000-0000-000002050000}"/>
    <cellStyle name="Normal 3 2 3 2 2" xfId="676" xr:uid="{00000000-0005-0000-0000-000003050000}"/>
    <cellStyle name="Normal 3 2 3 2 2 2" xfId="677" xr:uid="{00000000-0005-0000-0000-000004050000}"/>
    <cellStyle name="Normal 3 2 3 2 2 2 2" xfId="1871" xr:uid="{00000000-0005-0000-0000-000005050000}"/>
    <cellStyle name="Normal 3 2 3 2 2 3" xfId="1690" xr:uid="{00000000-0005-0000-0000-000006050000}"/>
    <cellStyle name="Normal 3 2 3 2 3" xfId="678" xr:uid="{00000000-0005-0000-0000-000007050000}"/>
    <cellStyle name="Normal 3 2 3 2 3 2" xfId="1323" xr:uid="{00000000-0005-0000-0000-000008050000}"/>
    <cellStyle name="Normal 3 2 3 2 3 3" xfId="1933" xr:uid="{00000000-0005-0000-0000-000009050000}"/>
    <cellStyle name="Normal 3 2 3 2 4" xfId="679" xr:uid="{00000000-0005-0000-0000-00000A050000}"/>
    <cellStyle name="Normal 3 2 3 2 4 2" xfId="1461" xr:uid="{00000000-0005-0000-0000-00000B050000}"/>
    <cellStyle name="Normal 3 2 3 2 5" xfId="1462" xr:uid="{00000000-0005-0000-0000-00000C050000}"/>
    <cellStyle name="Normal 3 2 3 3" xfId="680" xr:uid="{00000000-0005-0000-0000-00000D050000}"/>
    <cellStyle name="Normal 3 2 3 3 2" xfId="681" xr:uid="{00000000-0005-0000-0000-00000E050000}"/>
    <cellStyle name="Normal 3 2 3 3 2 2" xfId="1870" xr:uid="{00000000-0005-0000-0000-00000F050000}"/>
    <cellStyle name="Normal 3 2 3 3 3" xfId="1689" xr:uid="{00000000-0005-0000-0000-000010050000}"/>
    <cellStyle name="Normal 3 2 3 4" xfId="682" xr:uid="{00000000-0005-0000-0000-000011050000}"/>
    <cellStyle name="Normal 3 2 3 4 2" xfId="1324" xr:uid="{00000000-0005-0000-0000-000012050000}"/>
    <cellStyle name="Normal 3 2 3 4 3" xfId="1932" xr:uid="{00000000-0005-0000-0000-000013050000}"/>
    <cellStyle name="Normal 3 2 3 5" xfId="683" xr:uid="{00000000-0005-0000-0000-000014050000}"/>
    <cellStyle name="Normal 3 2 3 5 2" xfId="1463" xr:uid="{00000000-0005-0000-0000-000015050000}"/>
    <cellStyle name="Normal 3 2 3 6" xfId="1464" xr:uid="{00000000-0005-0000-0000-000016050000}"/>
    <cellStyle name="Normal 3 2 4" xfId="684" xr:uid="{00000000-0005-0000-0000-000017050000}"/>
    <cellStyle name="Normal 3 2 4 2" xfId="685" xr:uid="{00000000-0005-0000-0000-000018050000}"/>
    <cellStyle name="Normal 3 2 4 2 2" xfId="686" xr:uid="{00000000-0005-0000-0000-000019050000}"/>
    <cellStyle name="Normal 3 2 4 2 2 2" xfId="687" xr:uid="{00000000-0005-0000-0000-00001A050000}"/>
    <cellStyle name="Normal 3 2 4 2 2 2 2" xfId="1873" xr:uid="{00000000-0005-0000-0000-00001B050000}"/>
    <cellStyle name="Normal 3 2 4 2 2 3" xfId="1692" xr:uid="{00000000-0005-0000-0000-00001C050000}"/>
    <cellStyle name="Normal 3 2 4 2 3" xfId="688" xr:uid="{00000000-0005-0000-0000-00001D050000}"/>
    <cellStyle name="Normal 3 2 4 2 3 2" xfId="1325" xr:uid="{00000000-0005-0000-0000-00001E050000}"/>
    <cellStyle name="Normal 3 2 4 2 3 3" xfId="1935" xr:uid="{00000000-0005-0000-0000-00001F050000}"/>
    <cellStyle name="Normal 3 2 4 2 4" xfId="689" xr:uid="{00000000-0005-0000-0000-000020050000}"/>
    <cellStyle name="Normal 3 2 4 2 4 2" xfId="1465" xr:uid="{00000000-0005-0000-0000-000021050000}"/>
    <cellStyle name="Normal 3 2 4 2 5" xfId="1466" xr:uid="{00000000-0005-0000-0000-000022050000}"/>
    <cellStyle name="Normal 3 2 4 3" xfId="690" xr:uid="{00000000-0005-0000-0000-000023050000}"/>
    <cellStyle name="Normal 3 2 4 3 2" xfId="691" xr:uid="{00000000-0005-0000-0000-000024050000}"/>
    <cellStyle name="Normal 3 2 4 3 2 2" xfId="1872" xr:uid="{00000000-0005-0000-0000-000025050000}"/>
    <cellStyle name="Normal 3 2 4 3 3" xfId="1691" xr:uid="{00000000-0005-0000-0000-000026050000}"/>
    <cellStyle name="Normal 3 2 4 4" xfId="692" xr:uid="{00000000-0005-0000-0000-000027050000}"/>
    <cellStyle name="Normal 3 2 4 4 2" xfId="1326" xr:uid="{00000000-0005-0000-0000-000028050000}"/>
    <cellStyle name="Normal 3 2 4 4 3" xfId="1934" xr:uid="{00000000-0005-0000-0000-000029050000}"/>
    <cellStyle name="Normal 3 2 4 5" xfId="693" xr:uid="{00000000-0005-0000-0000-00002A050000}"/>
    <cellStyle name="Normal 3 2 4 5 2" xfId="1467" xr:uid="{00000000-0005-0000-0000-00002B050000}"/>
    <cellStyle name="Normal 3 2 4 6" xfId="1468" xr:uid="{00000000-0005-0000-0000-00002C050000}"/>
    <cellStyle name="Normal 3 2 5" xfId="694" xr:uid="{00000000-0005-0000-0000-00002D050000}"/>
    <cellStyle name="Normal 3 2 5 2" xfId="695" xr:uid="{00000000-0005-0000-0000-00002E050000}"/>
    <cellStyle name="Normal 3 2 5 2 2" xfId="696" xr:uid="{00000000-0005-0000-0000-00002F050000}"/>
    <cellStyle name="Normal 3 2 5 2 2 2" xfId="697" xr:uid="{00000000-0005-0000-0000-000030050000}"/>
    <cellStyle name="Normal 3 2 5 2 2 2 2" xfId="1976" xr:uid="{00000000-0005-0000-0000-000031050000}"/>
    <cellStyle name="Normal 3 2 5 2 2 3" xfId="698" xr:uid="{00000000-0005-0000-0000-000032050000}"/>
    <cellStyle name="Normal 3 2 5 2 2 3 2" xfId="1875" xr:uid="{00000000-0005-0000-0000-000033050000}"/>
    <cellStyle name="Normal 3 2 5 2 2 4" xfId="1694" xr:uid="{00000000-0005-0000-0000-000034050000}"/>
    <cellStyle name="Normal 3 2 5 2 3" xfId="699" xr:uid="{00000000-0005-0000-0000-000035050000}"/>
    <cellStyle name="Normal 3 2 5 2 3 2" xfId="1469" xr:uid="{00000000-0005-0000-0000-000036050000}"/>
    <cellStyle name="Normal 3 2 5 2 3 3" xfId="1937" xr:uid="{00000000-0005-0000-0000-000037050000}"/>
    <cellStyle name="Normal 3 2 5 2 4" xfId="700" xr:uid="{00000000-0005-0000-0000-000038050000}"/>
    <cellStyle name="Normal 3 2 5 2 4 2" xfId="1796" xr:uid="{00000000-0005-0000-0000-000039050000}"/>
    <cellStyle name="Normal 3 2 5 2 5" xfId="1634" xr:uid="{00000000-0005-0000-0000-00003A050000}"/>
    <cellStyle name="Normal 3 2 5 3" xfId="701" xr:uid="{00000000-0005-0000-0000-00003B050000}"/>
    <cellStyle name="Normal 3 2 5 3 2" xfId="702" xr:uid="{00000000-0005-0000-0000-00003C050000}"/>
    <cellStyle name="Normal 3 2 5 3 2 2" xfId="1874" xr:uid="{00000000-0005-0000-0000-00003D050000}"/>
    <cellStyle name="Normal 3 2 5 3 3" xfId="1693" xr:uid="{00000000-0005-0000-0000-00003E050000}"/>
    <cellStyle name="Normal 3 2 5 4" xfId="703" xr:uid="{00000000-0005-0000-0000-00003F050000}"/>
    <cellStyle name="Normal 3 2 5 4 2" xfId="1327" xr:uid="{00000000-0005-0000-0000-000040050000}"/>
    <cellStyle name="Normal 3 2 5 4 3" xfId="1936" xr:uid="{00000000-0005-0000-0000-000041050000}"/>
    <cellStyle name="Normal 3 2 5 5" xfId="704" xr:uid="{00000000-0005-0000-0000-000042050000}"/>
    <cellStyle name="Normal 3 2 5 5 2" xfId="1470" xr:uid="{00000000-0005-0000-0000-000043050000}"/>
    <cellStyle name="Normal 3 2 5 6" xfId="1471" xr:uid="{00000000-0005-0000-0000-000044050000}"/>
    <cellStyle name="Normal 3 2 6" xfId="705" xr:uid="{00000000-0005-0000-0000-000045050000}"/>
    <cellStyle name="Normal 3 2 6 2" xfId="706" xr:uid="{00000000-0005-0000-0000-000046050000}"/>
    <cellStyle name="Normal 3 2 6 2 2" xfId="707" xr:uid="{00000000-0005-0000-0000-000047050000}"/>
    <cellStyle name="Normal 3 2 6 2 2 2" xfId="1977" xr:uid="{00000000-0005-0000-0000-000048050000}"/>
    <cellStyle name="Normal 3 2 6 2 3" xfId="708" xr:uid="{00000000-0005-0000-0000-000049050000}"/>
    <cellStyle name="Normal 3 2 6 2 3 2" xfId="1876" xr:uid="{00000000-0005-0000-0000-00004A050000}"/>
    <cellStyle name="Normal 3 2 6 2 4" xfId="1695" xr:uid="{00000000-0005-0000-0000-00004B050000}"/>
    <cellStyle name="Normal 3 2 6 3" xfId="709" xr:uid="{00000000-0005-0000-0000-00004C050000}"/>
    <cellStyle name="Normal 3 2 6 3 2" xfId="1472" xr:uid="{00000000-0005-0000-0000-00004D050000}"/>
    <cellStyle name="Normal 3 2 6 3 3" xfId="1938" xr:uid="{00000000-0005-0000-0000-00004E050000}"/>
    <cellStyle name="Normal 3 2 6 4" xfId="710" xr:uid="{00000000-0005-0000-0000-00004F050000}"/>
    <cellStyle name="Normal 3 2 6 4 2" xfId="1782" xr:uid="{00000000-0005-0000-0000-000050050000}"/>
    <cellStyle name="Normal 3 2 6 5" xfId="1620" xr:uid="{00000000-0005-0000-0000-000051050000}"/>
    <cellStyle name="Normal 3 2 7" xfId="711" xr:uid="{00000000-0005-0000-0000-000052050000}"/>
    <cellStyle name="Normal 3 2 7 2" xfId="712" xr:uid="{00000000-0005-0000-0000-000053050000}"/>
    <cellStyle name="Normal 3 2 7 2 2" xfId="713" xr:uid="{00000000-0005-0000-0000-000054050000}"/>
    <cellStyle name="Normal 3 2 7 2 2 2" xfId="1877" xr:uid="{00000000-0005-0000-0000-000055050000}"/>
    <cellStyle name="Normal 3 2 7 2 3" xfId="1696" xr:uid="{00000000-0005-0000-0000-000056050000}"/>
    <cellStyle name="Normal 3 2 7 3" xfId="714" xr:uid="{00000000-0005-0000-0000-000057050000}"/>
    <cellStyle name="Normal 3 2 7 3 2" xfId="1939" xr:uid="{00000000-0005-0000-0000-000058050000}"/>
    <cellStyle name="Normal 3 2 7 4" xfId="715" xr:uid="{00000000-0005-0000-0000-000059050000}"/>
    <cellStyle name="Normal 3 2 7 4 2" xfId="1794" xr:uid="{00000000-0005-0000-0000-00005A050000}"/>
    <cellStyle name="Normal 3 2 7 5" xfId="1632" xr:uid="{00000000-0005-0000-0000-00005B050000}"/>
    <cellStyle name="Normal 3 2 8" xfId="716" xr:uid="{00000000-0005-0000-0000-00005C050000}"/>
    <cellStyle name="Normal 3 2 8 2" xfId="717" xr:uid="{00000000-0005-0000-0000-00005D050000}"/>
    <cellStyle name="Normal 3 2 8 2 2" xfId="1862" xr:uid="{00000000-0005-0000-0000-00005E050000}"/>
    <cellStyle name="Normal 3 2 8 3" xfId="1681" xr:uid="{00000000-0005-0000-0000-00005F050000}"/>
    <cellStyle name="Normal 3 2 9" xfId="718" xr:uid="{00000000-0005-0000-0000-000060050000}"/>
    <cellStyle name="Normal 3 2 9 2" xfId="1473" xr:uid="{00000000-0005-0000-0000-000061050000}"/>
    <cellStyle name="Normal 3 2_Exec Summ" xfId="719" xr:uid="{00000000-0005-0000-0000-000062050000}"/>
    <cellStyle name="Normal 3 3" xfId="720" xr:uid="{00000000-0005-0000-0000-000063050000}"/>
    <cellStyle name="Normal 3 3 2" xfId="721" xr:uid="{00000000-0005-0000-0000-000064050000}"/>
    <cellStyle name="Normal 3 3 2 2" xfId="722" xr:uid="{00000000-0005-0000-0000-000065050000}"/>
    <cellStyle name="Normal 3 3 2 2 2" xfId="723" xr:uid="{00000000-0005-0000-0000-000066050000}"/>
    <cellStyle name="Normal 3 3 2 2 3" xfId="724" xr:uid="{00000000-0005-0000-0000-000067050000}"/>
    <cellStyle name="Normal 3 3 2 3" xfId="725" xr:uid="{00000000-0005-0000-0000-000068050000}"/>
    <cellStyle name="Normal 3 3 2 4" xfId="726" xr:uid="{00000000-0005-0000-0000-000069050000}"/>
    <cellStyle name="Normal 3 3 3" xfId="727" xr:uid="{00000000-0005-0000-0000-00006A050000}"/>
    <cellStyle name="Normal 3 3 3 2" xfId="728" xr:uid="{00000000-0005-0000-0000-00006B050000}"/>
    <cellStyle name="Normal 3 3 3 2 2" xfId="729" xr:uid="{00000000-0005-0000-0000-00006C050000}"/>
    <cellStyle name="Normal 3 3 3 3" xfId="730" xr:uid="{00000000-0005-0000-0000-00006D050000}"/>
    <cellStyle name="Normal 3 3 4" xfId="731" xr:uid="{00000000-0005-0000-0000-00006E050000}"/>
    <cellStyle name="Normal 3 3 4 2" xfId="732" xr:uid="{00000000-0005-0000-0000-00006F050000}"/>
    <cellStyle name="Normal 3 3 4 2 2" xfId="733" xr:uid="{00000000-0005-0000-0000-000070050000}"/>
    <cellStyle name="Normal 3 3 4 2 3" xfId="734" xr:uid="{00000000-0005-0000-0000-000071050000}"/>
    <cellStyle name="Normal 3 3 4 2 3 2" xfId="1878" xr:uid="{00000000-0005-0000-0000-000072050000}"/>
    <cellStyle name="Normal 3 3 4 2 4" xfId="1697" xr:uid="{00000000-0005-0000-0000-000073050000}"/>
    <cellStyle name="Normal 3 3 4 3" xfId="735" xr:uid="{00000000-0005-0000-0000-000074050000}"/>
    <cellStyle name="Normal 3 3 4 4" xfId="736" xr:uid="{00000000-0005-0000-0000-000075050000}"/>
    <cellStyle name="Normal 3 3 4 4 2" xfId="1940" xr:uid="{00000000-0005-0000-0000-000076050000}"/>
    <cellStyle name="Normal 3 3 4 5" xfId="737" xr:uid="{00000000-0005-0000-0000-000077050000}"/>
    <cellStyle name="Normal 3 3 4 5 2" xfId="1784" xr:uid="{00000000-0005-0000-0000-000078050000}"/>
    <cellStyle name="Normal 3 3 4 6" xfId="1622" xr:uid="{00000000-0005-0000-0000-000079050000}"/>
    <cellStyle name="Normal 3 3 5" xfId="738" xr:uid="{00000000-0005-0000-0000-00007A050000}"/>
    <cellStyle name="Normal 3 3 5 2" xfId="739" xr:uid="{00000000-0005-0000-0000-00007B050000}"/>
    <cellStyle name="Normal 3 3 6" xfId="740" xr:uid="{00000000-0005-0000-0000-00007C050000}"/>
    <cellStyle name="Normal 3 4" xfId="741" xr:uid="{00000000-0005-0000-0000-00007D050000}"/>
    <cellStyle name="Normal 3 4 2" xfId="742" xr:uid="{00000000-0005-0000-0000-00007E050000}"/>
    <cellStyle name="Normal 3 4 2 2" xfId="743" xr:uid="{00000000-0005-0000-0000-00007F050000}"/>
    <cellStyle name="Normal 3 4 2 2 2" xfId="744" xr:uid="{00000000-0005-0000-0000-000080050000}"/>
    <cellStyle name="Normal 3 4 2 3" xfId="745" xr:uid="{00000000-0005-0000-0000-000081050000}"/>
    <cellStyle name="Normal 3 4 3" xfId="746" xr:uid="{00000000-0005-0000-0000-000082050000}"/>
    <cellStyle name="Normal 3 4 3 2" xfId="747" xr:uid="{00000000-0005-0000-0000-000083050000}"/>
    <cellStyle name="Normal 3 4 3 3" xfId="748" xr:uid="{00000000-0005-0000-0000-000084050000}"/>
    <cellStyle name="Normal 3 4 4" xfId="749" xr:uid="{00000000-0005-0000-0000-000085050000}"/>
    <cellStyle name="Normal 3 5" xfId="750" xr:uid="{00000000-0005-0000-0000-000086050000}"/>
    <cellStyle name="Normal 3 5 2" xfId="751" xr:uid="{00000000-0005-0000-0000-000087050000}"/>
    <cellStyle name="Normal 3 5 2 2" xfId="752" xr:uid="{00000000-0005-0000-0000-000088050000}"/>
    <cellStyle name="Normal 3 5 3" xfId="753" xr:uid="{00000000-0005-0000-0000-000089050000}"/>
    <cellStyle name="Normal 3 6" xfId="754" xr:uid="{00000000-0005-0000-0000-00008A050000}"/>
    <cellStyle name="Normal 3 6 2" xfId="755" xr:uid="{00000000-0005-0000-0000-00008B050000}"/>
    <cellStyle name="Normal 3 6 2 2" xfId="756" xr:uid="{00000000-0005-0000-0000-00008C050000}"/>
    <cellStyle name="Normal 3 6 2 3" xfId="757" xr:uid="{00000000-0005-0000-0000-00008D050000}"/>
    <cellStyle name="Normal 3 6 3" xfId="758" xr:uid="{00000000-0005-0000-0000-00008E050000}"/>
    <cellStyle name="Normal 3 6 4" xfId="759" xr:uid="{00000000-0005-0000-0000-00008F050000}"/>
    <cellStyle name="Normal 3 7" xfId="760" xr:uid="{00000000-0005-0000-0000-000090050000}"/>
    <cellStyle name="Normal 3 7 2" xfId="761" xr:uid="{00000000-0005-0000-0000-000091050000}"/>
    <cellStyle name="Normal 3 7 3" xfId="762" xr:uid="{00000000-0005-0000-0000-000092050000}"/>
    <cellStyle name="Normal 3 8" xfId="763" xr:uid="{00000000-0005-0000-0000-000093050000}"/>
    <cellStyle name="Normal 3 8 2" xfId="764" xr:uid="{00000000-0005-0000-0000-000094050000}"/>
    <cellStyle name="Normal 3 8 3" xfId="765" xr:uid="{00000000-0005-0000-0000-000095050000}"/>
    <cellStyle name="Normal 3 9" xfId="766" xr:uid="{00000000-0005-0000-0000-000096050000}"/>
    <cellStyle name="Normal 3 9 2" xfId="767" xr:uid="{00000000-0005-0000-0000-000097050000}"/>
    <cellStyle name="Normal 3 9 3" xfId="768" xr:uid="{00000000-0005-0000-0000-000098050000}"/>
    <cellStyle name="Normal 30" xfId="1047" xr:uid="{00000000-0005-0000-0000-000099050000}"/>
    <cellStyle name="Normal 4" xfId="769" xr:uid="{00000000-0005-0000-0000-00009A050000}"/>
    <cellStyle name="Normal 4 2" xfId="770" xr:uid="{00000000-0005-0000-0000-00009B050000}"/>
    <cellStyle name="Normal 4 2 2" xfId="771" xr:uid="{00000000-0005-0000-0000-00009C050000}"/>
    <cellStyle name="Normal 4 2 2 2" xfId="772" xr:uid="{00000000-0005-0000-0000-00009D050000}"/>
    <cellStyle name="Normal 4 2 2 2 2" xfId="773" xr:uid="{00000000-0005-0000-0000-00009E050000}"/>
    <cellStyle name="Normal 4 2 2 2 2 2" xfId="1879" xr:uid="{00000000-0005-0000-0000-00009F050000}"/>
    <cellStyle name="Normal 4 2 2 2 3" xfId="1698" xr:uid="{00000000-0005-0000-0000-0000A0050000}"/>
    <cellStyle name="Normal 4 2 2 3" xfId="774" xr:uid="{00000000-0005-0000-0000-0000A1050000}"/>
    <cellStyle name="Normal 4 2 2 3 2" xfId="1943" xr:uid="{00000000-0005-0000-0000-0000A2050000}"/>
    <cellStyle name="Normal 4 2 2 4" xfId="775" xr:uid="{00000000-0005-0000-0000-0000A3050000}"/>
    <cellStyle name="Normal 4 2 2 4 2" xfId="1787" xr:uid="{00000000-0005-0000-0000-0000A4050000}"/>
    <cellStyle name="Normal 4 2 2 5" xfId="1625" xr:uid="{00000000-0005-0000-0000-0000A5050000}"/>
    <cellStyle name="Normal 4 2 3" xfId="1474" xr:uid="{00000000-0005-0000-0000-0000A6050000}"/>
    <cellStyle name="Normal 4 3" xfId="776" xr:uid="{00000000-0005-0000-0000-0000A7050000}"/>
    <cellStyle name="Normal 4 4" xfId="777" xr:uid="{00000000-0005-0000-0000-0000A8050000}"/>
    <cellStyle name="Normal 4 4 2" xfId="778" xr:uid="{00000000-0005-0000-0000-0000A9050000}"/>
    <cellStyle name="Normal 4 4 2 2" xfId="1475" xr:uid="{00000000-0005-0000-0000-0000AA050000}"/>
    <cellStyle name="Normal 4 4 2 2 2" xfId="1476" xr:uid="{00000000-0005-0000-0000-0000AB050000}"/>
    <cellStyle name="Normal 4 4 2 3" xfId="1477" xr:uid="{00000000-0005-0000-0000-0000AC050000}"/>
    <cellStyle name="Normal 4 4 2 4" xfId="1170" xr:uid="{00000000-0005-0000-0000-0000AD050000}"/>
    <cellStyle name="Normal 4 4 3" xfId="779" xr:uid="{00000000-0005-0000-0000-0000AE050000}"/>
    <cellStyle name="Normal 4 4 3 2" xfId="1478" xr:uid="{00000000-0005-0000-0000-0000AF050000}"/>
    <cellStyle name="Normal 4 4 3 2 2" xfId="1479" xr:uid="{00000000-0005-0000-0000-0000B0050000}"/>
    <cellStyle name="Normal 4 4 3 3" xfId="1480" xr:uid="{00000000-0005-0000-0000-0000B1050000}"/>
    <cellStyle name="Normal 4 4 3 4" xfId="1175" xr:uid="{00000000-0005-0000-0000-0000B2050000}"/>
    <cellStyle name="Normal 4 4 4" xfId="780" xr:uid="{00000000-0005-0000-0000-0000B3050000}"/>
    <cellStyle name="Normal 4 4 4 2" xfId="1481" xr:uid="{00000000-0005-0000-0000-0000B4050000}"/>
    <cellStyle name="Normal 4 4 4 3" xfId="1142" xr:uid="{00000000-0005-0000-0000-0000B5050000}"/>
    <cellStyle name="Normal 4 5" xfId="781" xr:uid="{00000000-0005-0000-0000-0000B6050000}"/>
    <cellStyle name="Normal 4 6" xfId="782" xr:uid="{00000000-0005-0000-0000-0000B7050000}"/>
    <cellStyle name="Normal 4 7" xfId="783" xr:uid="{00000000-0005-0000-0000-0000B8050000}"/>
    <cellStyle name="Normal 4 7 2" xfId="1114" xr:uid="{00000000-0005-0000-0000-0000B9050000}"/>
    <cellStyle name="Normal 5" xfId="784" xr:uid="{00000000-0005-0000-0000-0000BA050000}"/>
    <cellStyle name="Normal 5 2" xfId="785" xr:uid="{00000000-0005-0000-0000-0000BB050000}"/>
    <cellStyle name="Normal 5 2 2" xfId="786" xr:uid="{00000000-0005-0000-0000-0000BC050000}"/>
    <cellStyle name="Normal 5 2 2 2" xfId="787" xr:uid="{00000000-0005-0000-0000-0000BD050000}"/>
    <cellStyle name="Normal 5 2 2 2 2" xfId="788" xr:uid="{00000000-0005-0000-0000-0000BE050000}"/>
    <cellStyle name="Normal 5 2 2 2 2 2" xfId="1482" xr:uid="{00000000-0005-0000-0000-0000BF050000}"/>
    <cellStyle name="Normal 5 2 2 2 2 2 2" xfId="1483" xr:uid="{00000000-0005-0000-0000-0000C0050000}"/>
    <cellStyle name="Normal 5 2 2 2 2 3" xfId="1484" xr:uid="{00000000-0005-0000-0000-0000C1050000}"/>
    <cellStyle name="Normal 5 2 2 2 2 4" xfId="1165" xr:uid="{00000000-0005-0000-0000-0000C2050000}"/>
    <cellStyle name="Normal 5 2 2 2 3" xfId="789" xr:uid="{00000000-0005-0000-0000-0000C3050000}"/>
    <cellStyle name="Normal 5 2 2 2 3 2" xfId="1485" xr:uid="{00000000-0005-0000-0000-0000C4050000}"/>
    <cellStyle name="Normal 5 2 2 2 3 3" xfId="1134" xr:uid="{00000000-0005-0000-0000-0000C5050000}"/>
    <cellStyle name="Normal 5 2 2 2 4" xfId="1486" xr:uid="{00000000-0005-0000-0000-0000C6050000}"/>
    <cellStyle name="Normal 5 2 2 2 5" xfId="1099" xr:uid="{00000000-0005-0000-0000-0000C7050000}"/>
    <cellStyle name="Normal 5 2 2 3" xfId="790" xr:uid="{00000000-0005-0000-0000-0000C8050000}"/>
    <cellStyle name="Normal 5 2 2 3 2" xfId="1487" xr:uid="{00000000-0005-0000-0000-0000C9050000}"/>
    <cellStyle name="Normal 5 2 2 3 2 2" xfId="1488" xr:uid="{00000000-0005-0000-0000-0000CA050000}"/>
    <cellStyle name="Normal 5 2 2 3 3" xfId="1489" xr:uid="{00000000-0005-0000-0000-0000CB050000}"/>
    <cellStyle name="Normal 5 2 2 3 4" xfId="1154" xr:uid="{00000000-0005-0000-0000-0000CC050000}"/>
    <cellStyle name="Normal 5 2 2 4" xfId="791" xr:uid="{00000000-0005-0000-0000-0000CD050000}"/>
    <cellStyle name="Normal 5 2 2 4 2" xfId="1490" xr:uid="{00000000-0005-0000-0000-0000CE050000}"/>
    <cellStyle name="Normal 5 2 2 4 3" xfId="1122" xr:uid="{00000000-0005-0000-0000-0000CF050000}"/>
    <cellStyle name="Normal 5 2 2 5" xfId="792" xr:uid="{00000000-0005-0000-0000-0000D0050000}"/>
    <cellStyle name="Normal 5 2 2 5 2" xfId="1183" xr:uid="{00000000-0005-0000-0000-0000D1050000}"/>
    <cellStyle name="Normal 5 2 2 6" xfId="1057" xr:uid="{00000000-0005-0000-0000-0000D2050000}"/>
    <cellStyle name="Normal 5 2 3" xfId="793" xr:uid="{00000000-0005-0000-0000-0000D3050000}"/>
    <cellStyle name="Normal 5 2 3 2" xfId="794" xr:uid="{00000000-0005-0000-0000-0000D4050000}"/>
    <cellStyle name="Normal 5 2 3 2 2" xfId="795" xr:uid="{00000000-0005-0000-0000-0000D5050000}"/>
    <cellStyle name="Normal 5 2 3 2 2 2" xfId="1491" xr:uid="{00000000-0005-0000-0000-0000D6050000}"/>
    <cellStyle name="Normal 5 2 3 2 2 2 2" xfId="1492" xr:uid="{00000000-0005-0000-0000-0000D7050000}"/>
    <cellStyle name="Normal 5 2 3 2 2 3" xfId="1493" xr:uid="{00000000-0005-0000-0000-0000D8050000}"/>
    <cellStyle name="Normal 5 2 3 2 2 4" xfId="1166" xr:uid="{00000000-0005-0000-0000-0000D9050000}"/>
    <cellStyle name="Normal 5 2 3 2 3" xfId="796" xr:uid="{00000000-0005-0000-0000-0000DA050000}"/>
    <cellStyle name="Normal 5 2 3 2 3 2" xfId="1494" xr:uid="{00000000-0005-0000-0000-0000DB050000}"/>
    <cellStyle name="Normal 5 2 3 2 3 3" xfId="1135" xr:uid="{00000000-0005-0000-0000-0000DC050000}"/>
    <cellStyle name="Normal 5 2 3 2 4" xfId="1495" xr:uid="{00000000-0005-0000-0000-0000DD050000}"/>
    <cellStyle name="Normal 5 2 3 2 5" xfId="1100" xr:uid="{00000000-0005-0000-0000-0000DE050000}"/>
    <cellStyle name="Normal 5 2 3 3" xfId="797" xr:uid="{00000000-0005-0000-0000-0000DF050000}"/>
    <cellStyle name="Normal 5 2 3 3 2" xfId="1496" xr:uid="{00000000-0005-0000-0000-0000E0050000}"/>
    <cellStyle name="Normal 5 2 3 3 2 2" xfId="1497" xr:uid="{00000000-0005-0000-0000-0000E1050000}"/>
    <cellStyle name="Normal 5 2 3 3 3" xfId="1498" xr:uid="{00000000-0005-0000-0000-0000E2050000}"/>
    <cellStyle name="Normal 5 2 3 3 4" xfId="1155" xr:uid="{00000000-0005-0000-0000-0000E3050000}"/>
    <cellStyle name="Normal 5 2 3 4" xfId="798" xr:uid="{00000000-0005-0000-0000-0000E4050000}"/>
    <cellStyle name="Normal 5 2 3 4 2" xfId="1499" xr:uid="{00000000-0005-0000-0000-0000E5050000}"/>
    <cellStyle name="Normal 5 2 3 4 3" xfId="1123" xr:uid="{00000000-0005-0000-0000-0000E6050000}"/>
    <cellStyle name="Normal 5 2 3 5" xfId="1500" xr:uid="{00000000-0005-0000-0000-0000E7050000}"/>
    <cellStyle name="Normal 5 2 3 6" xfId="1058" xr:uid="{00000000-0005-0000-0000-0000E8050000}"/>
    <cellStyle name="Normal 5 2 4" xfId="799" xr:uid="{00000000-0005-0000-0000-0000E9050000}"/>
    <cellStyle name="Normal 5 2 4 2" xfId="800" xr:uid="{00000000-0005-0000-0000-0000EA050000}"/>
    <cellStyle name="Normal 5 2 4 2 2" xfId="1501" xr:uid="{00000000-0005-0000-0000-0000EB050000}"/>
    <cellStyle name="Normal 5 2 4 2 2 2" xfId="1502" xr:uid="{00000000-0005-0000-0000-0000EC050000}"/>
    <cellStyle name="Normal 5 2 4 2 3" xfId="1503" xr:uid="{00000000-0005-0000-0000-0000ED050000}"/>
    <cellStyle name="Normal 5 2 4 2 4" xfId="1160" xr:uid="{00000000-0005-0000-0000-0000EE050000}"/>
    <cellStyle name="Normal 5 2 4 3" xfId="801" xr:uid="{00000000-0005-0000-0000-0000EF050000}"/>
    <cellStyle name="Normal 5 2 4 3 2" xfId="1504" xr:uid="{00000000-0005-0000-0000-0000F0050000}"/>
    <cellStyle name="Normal 5 2 4 3 3" xfId="1129" xr:uid="{00000000-0005-0000-0000-0000F1050000}"/>
    <cellStyle name="Normal 5 2 4 4" xfId="1505" xr:uid="{00000000-0005-0000-0000-0000F2050000}"/>
    <cellStyle name="Normal 5 2 5" xfId="802" xr:uid="{00000000-0005-0000-0000-0000F3050000}"/>
    <cellStyle name="Normal 5 2 5 2" xfId="1506" xr:uid="{00000000-0005-0000-0000-0000F4050000}"/>
    <cellStyle name="Normal 5 2 5 2 2" xfId="1507" xr:uid="{00000000-0005-0000-0000-0000F5050000}"/>
    <cellStyle name="Normal 5 2 5 3" xfId="1508" xr:uid="{00000000-0005-0000-0000-0000F6050000}"/>
    <cellStyle name="Normal 5 2 5 4" xfId="1149" xr:uid="{00000000-0005-0000-0000-0000F7050000}"/>
    <cellStyle name="Normal 5 2 6" xfId="803" xr:uid="{00000000-0005-0000-0000-0000F8050000}"/>
    <cellStyle name="Normal 5 2 6 2" xfId="1509" xr:uid="{00000000-0005-0000-0000-0000F9050000}"/>
    <cellStyle name="Normal 5 2 6 3" xfId="1117" xr:uid="{00000000-0005-0000-0000-0000FA050000}"/>
    <cellStyle name="Normal 5 2 7" xfId="1510" xr:uid="{00000000-0005-0000-0000-0000FB050000}"/>
    <cellStyle name="Normal 5 2 8" xfId="1056" xr:uid="{00000000-0005-0000-0000-0000FC050000}"/>
    <cellStyle name="Normal 5 3" xfId="804" xr:uid="{00000000-0005-0000-0000-0000FD050000}"/>
    <cellStyle name="Normal 5 3 2" xfId="805" xr:uid="{00000000-0005-0000-0000-0000FE050000}"/>
    <cellStyle name="Normal 5 3 2 2" xfId="806" xr:uid="{00000000-0005-0000-0000-0000FF050000}"/>
    <cellStyle name="Normal 5 3 2 2 2" xfId="807" xr:uid="{00000000-0005-0000-0000-000000060000}"/>
    <cellStyle name="Normal 5 3 2 2 2 2" xfId="1511" xr:uid="{00000000-0005-0000-0000-000001060000}"/>
    <cellStyle name="Normal 5 3 2 2 2 2 2" xfId="1512" xr:uid="{00000000-0005-0000-0000-000002060000}"/>
    <cellStyle name="Normal 5 3 2 2 2 3" xfId="1513" xr:uid="{00000000-0005-0000-0000-000003060000}"/>
    <cellStyle name="Normal 5 3 2 2 2 4" xfId="1167" xr:uid="{00000000-0005-0000-0000-000004060000}"/>
    <cellStyle name="Normal 5 3 2 2 3" xfId="808" xr:uid="{00000000-0005-0000-0000-000005060000}"/>
    <cellStyle name="Normal 5 3 2 2 3 2" xfId="1514" xr:uid="{00000000-0005-0000-0000-000006060000}"/>
    <cellStyle name="Normal 5 3 2 2 3 3" xfId="1136" xr:uid="{00000000-0005-0000-0000-000007060000}"/>
    <cellStyle name="Normal 5 3 2 2 4" xfId="1515" xr:uid="{00000000-0005-0000-0000-000008060000}"/>
    <cellStyle name="Normal 5 3 2 2 5" xfId="1101" xr:uid="{00000000-0005-0000-0000-000009060000}"/>
    <cellStyle name="Normal 5 3 2 3" xfId="809" xr:uid="{00000000-0005-0000-0000-00000A060000}"/>
    <cellStyle name="Normal 5 3 2 3 2" xfId="1516" xr:uid="{00000000-0005-0000-0000-00000B060000}"/>
    <cellStyle name="Normal 5 3 2 3 2 2" xfId="1517" xr:uid="{00000000-0005-0000-0000-00000C060000}"/>
    <cellStyle name="Normal 5 3 2 3 3" xfId="1518" xr:uid="{00000000-0005-0000-0000-00000D060000}"/>
    <cellStyle name="Normal 5 3 2 3 4" xfId="1156" xr:uid="{00000000-0005-0000-0000-00000E060000}"/>
    <cellStyle name="Normal 5 3 2 4" xfId="810" xr:uid="{00000000-0005-0000-0000-00000F060000}"/>
    <cellStyle name="Normal 5 3 2 4 2" xfId="1519" xr:uid="{00000000-0005-0000-0000-000010060000}"/>
    <cellStyle name="Normal 5 3 2 4 3" xfId="1124" xr:uid="{00000000-0005-0000-0000-000011060000}"/>
    <cellStyle name="Normal 5 3 2 5" xfId="811" xr:uid="{00000000-0005-0000-0000-000012060000}"/>
    <cellStyle name="Normal 5 3 2 5 2" xfId="1184" xr:uid="{00000000-0005-0000-0000-000013060000}"/>
    <cellStyle name="Normal 5 3 2 6" xfId="1060" xr:uid="{00000000-0005-0000-0000-000014060000}"/>
    <cellStyle name="Normal 5 3 3" xfId="812" xr:uid="{00000000-0005-0000-0000-000015060000}"/>
    <cellStyle name="Normal 5 3 3 2" xfId="813" xr:uid="{00000000-0005-0000-0000-000016060000}"/>
    <cellStyle name="Normal 5 3 3 2 2" xfId="814" xr:uid="{00000000-0005-0000-0000-000017060000}"/>
    <cellStyle name="Normal 5 3 3 2 2 2" xfId="1520" xr:uid="{00000000-0005-0000-0000-000018060000}"/>
    <cellStyle name="Normal 5 3 3 2 2 2 2" xfId="1521" xr:uid="{00000000-0005-0000-0000-000019060000}"/>
    <cellStyle name="Normal 5 3 3 2 2 3" xfId="1522" xr:uid="{00000000-0005-0000-0000-00001A060000}"/>
    <cellStyle name="Normal 5 3 3 2 2 4" xfId="1168" xr:uid="{00000000-0005-0000-0000-00001B060000}"/>
    <cellStyle name="Normal 5 3 3 2 3" xfId="815" xr:uid="{00000000-0005-0000-0000-00001C060000}"/>
    <cellStyle name="Normal 5 3 3 2 3 2" xfId="1523" xr:uid="{00000000-0005-0000-0000-00001D060000}"/>
    <cellStyle name="Normal 5 3 3 2 3 3" xfId="1137" xr:uid="{00000000-0005-0000-0000-00001E060000}"/>
    <cellStyle name="Normal 5 3 3 2 4" xfId="1524" xr:uid="{00000000-0005-0000-0000-00001F060000}"/>
    <cellStyle name="Normal 5 3 3 2 5" xfId="1102" xr:uid="{00000000-0005-0000-0000-000020060000}"/>
    <cellStyle name="Normal 5 3 3 3" xfId="816" xr:uid="{00000000-0005-0000-0000-000021060000}"/>
    <cellStyle name="Normal 5 3 3 3 2" xfId="1525" xr:uid="{00000000-0005-0000-0000-000022060000}"/>
    <cellStyle name="Normal 5 3 3 3 2 2" xfId="1526" xr:uid="{00000000-0005-0000-0000-000023060000}"/>
    <cellStyle name="Normal 5 3 3 3 3" xfId="1527" xr:uid="{00000000-0005-0000-0000-000024060000}"/>
    <cellStyle name="Normal 5 3 3 3 4" xfId="1157" xr:uid="{00000000-0005-0000-0000-000025060000}"/>
    <cellStyle name="Normal 5 3 3 4" xfId="817" xr:uid="{00000000-0005-0000-0000-000026060000}"/>
    <cellStyle name="Normal 5 3 3 4 2" xfId="1528" xr:uid="{00000000-0005-0000-0000-000027060000}"/>
    <cellStyle name="Normal 5 3 3 4 3" xfId="1125" xr:uid="{00000000-0005-0000-0000-000028060000}"/>
    <cellStyle name="Normal 5 3 3 5" xfId="1529" xr:uid="{00000000-0005-0000-0000-000029060000}"/>
    <cellStyle name="Normal 5 3 3 6" xfId="1061" xr:uid="{00000000-0005-0000-0000-00002A060000}"/>
    <cellStyle name="Normal 5 3 4" xfId="818" xr:uid="{00000000-0005-0000-0000-00002B060000}"/>
    <cellStyle name="Normal 5 3 4 2" xfId="819" xr:uid="{00000000-0005-0000-0000-00002C060000}"/>
    <cellStyle name="Normal 5 3 4 2 2" xfId="1530" xr:uid="{00000000-0005-0000-0000-00002D060000}"/>
    <cellStyle name="Normal 5 3 4 2 2 2" xfId="1531" xr:uid="{00000000-0005-0000-0000-00002E060000}"/>
    <cellStyle name="Normal 5 3 4 2 3" xfId="1532" xr:uid="{00000000-0005-0000-0000-00002F060000}"/>
    <cellStyle name="Normal 5 3 4 2 4" xfId="1161" xr:uid="{00000000-0005-0000-0000-000030060000}"/>
    <cellStyle name="Normal 5 3 4 3" xfId="820" xr:uid="{00000000-0005-0000-0000-000031060000}"/>
    <cellStyle name="Normal 5 3 4 3 2" xfId="1533" xr:uid="{00000000-0005-0000-0000-000032060000}"/>
    <cellStyle name="Normal 5 3 4 3 3" xfId="1130" xr:uid="{00000000-0005-0000-0000-000033060000}"/>
    <cellStyle name="Normal 5 3 4 4" xfId="1534" xr:uid="{00000000-0005-0000-0000-000034060000}"/>
    <cellStyle name="Normal 5 3 4 5" xfId="1103" xr:uid="{00000000-0005-0000-0000-000035060000}"/>
    <cellStyle name="Normal 5 3 5" xfId="821" xr:uid="{00000000-0005-0000-0000-000036060000}"/>
    <cellStyle name="Normal 5 3 5 2" xfId="1535" xr:uid="{00000000-0005-0000-0000-000037060000}"/>
    <cellStyle name="Normal 5 3 5 2 2" xfId="1536" xr:uid="{00000000-0005-0000-0000-000038060000}"/>
    <cellStyle name="Normal 5 3 5 3" xfId="1537" xr:uid="{00000000-0005-0000-0000-000039060000}"/>
    <cellStyle name="Normal 5 3 5 4" xfId="1150" xr:uid="{00000000-0005-0000-0000-00003A060000}"/>
    <cellStyle name="Normal 5 3 6" xfId="822" xr:uid="{00000000-0005-0000-0000-00003B060000}"/>
    <cellStyle name="Normal 5 3 6 2" xfId="1538" xr:uid="{00000000-0005-0000-0000-00003C060000}"/>
    <cellStyle name="Normal 5 3 6 3" xfId="1118" xr:uid="{00000000-0005-0000-0000-00003D060000}"/>
    <cellStyle name="Normal 5 3 7" xfId="1539" xr:uid="{00000000-0005-0000-0000-00003E060000}"/>
    <cellStyle name="Normal 5 3 8" xfId="1059" xr:uid="{00000000-0005-0000-0000-00003F060000}"/>
    <cellStyle name="Normal 5 4" xfId="823" xr:uid="{00000000-0005-0000-0000-000040060000}"/>
    <cellStyle name="Normal 5 4 2" xfId="824" xr:uid="{00000000-0005-0000-0000-000041060000}"/>
    <cellStyle name="Normal 5 4 2 2" xfId="825" xr:uid="{00000000-0005-0000-0000-000042060000}"/>
    <cellStyle name="Normal 5 4 2 2 2" xfId="1540" xr:uid="{00000000-0005-0000-0000-000043060000}"/>
    <cellStyle name="Normal 5 4 2 2 2 2" xfId="1541" xr:uid="{00000000-0005-0000-0000-000044060000}"/>
    <cellStyle name="Normal 5 4 2 2 3" xfId="1542" xr:uid="{00000000-0005-0000-0000-000045060000}"/>
    <cellStyle name="Normal 5 4 2 2 4" xfId="1169" xr:uid="{00000000-0005-0000-0000-000046060000}"/>
    <cellStyle name="Normal 5 4 2 3" xfId="826" xr:uid="{00000000-0005-0000-0000-000047060000}"/>
    <cellStyle name="Normal 5 4 2 3 2" xfId="1543" xr:uid="{00000000-0005-0000-0000-000048060000}"/>
    <cellStyle name="Normal 5 4 2 3 3" xfId="1138" xr:uid="{00000000-0005-0000-0000-000049060000}"/>
    <cellStyle name="Normal 5 4 2 4" xfId="1544" xr:uid="{00000000-0005-0000-0000-00004A060000}"/>
    <cellStyle name="Normal 5 4 2 5" xfId="1104" xr:uid="{00000000-0005-0000-0000-00004B060000}"/>
    <cellStyle name="Normal 5 4 3" xfId="827" xr:uid="{00000000-0005-0000-0000-00004C060000}"/>
    <cellStyle name="Normal 5 4 3 2" xfId="1545" xr:uid="{00000000-0005-0000-0000-00004D060000}"/>
    <cellStyle name="Normal 5 4 3 2 2" xfId="1546" xr:uid="{00000000-0005-0000-0000-00004E060000}"/>
    <cellStyle name="Normal 5 4 3 3" xfId="1547" xr:uid="{00000000-0005-0000-0000-00004F060000}"/>
    <cellStyle name="Normal 5 4 3 4" xfId="1158" xr:uid="{00000000-0005-0000-0000-000050060000}"/>
    <cellStyle name="Normal 5 4 4" xfId="828" xr:uid="{00000000-0005-0000-0000-000051060000}"/>
    <cellStyle name="Normal 5 4 4 2" xfId="1548" xr:uid="{00000000-0005-0000-0000-000052060000}"/>
    <cellStyle name="Normal 5 4 4 3" xfId="1126" xr:uid="{00000000-0005-0000-0000-000053060000}"/>
    <cellStyle name="Normal 5 4 5" xfId="1549" xr:uid="{00000000-0005-0000-0000-000054060000}"/>
    <cellStyle name="Normal 5 4 6" xfId="1062" xr:uid="{00000000-0005-0000-0000-000055060000}"/>
    <cellStyle name="Normal 5 5" xfId="829" xr:uid="{00000000-0005-0000-0000-000056060000}"/>
    <cellStyle name="Normal 5 5 2" xfId="830" xr:uid="{00000000-0005-0000-0000-000057060000}"/>
    <cellStyle name="Normal 5 5 2 2" xfId="831" xr:uid="{00000000-0005-0000-0000-000058060000}"/>
    <cellStyle name="Normal 5 5 2 2 2" xfId="1550" xr:uid="{00000000-0005-0000-0000-000059060000}"/>
    <cellStyle name="Normal 5 5 2 2 3" xfId="1159" xr:uid="{00000000-0005-0000-0000-00005A060000}"/>
    <cellStyle name="Normal 5 5 2 3" xfId="832" xr:uid="{00000000-0005-0000-0000-00005B060000}"/>
    <cellStyle name="Normal 5 5 2 3 2" xfId="1880" xr:uid="{00000000-0005-0000-0000-00005C060000}"/>
    <cellStyle name="Normal 5 5 2 4" xfId="1699" xr:uid="{00000000-0005-0000-0000-00005D060000}"/>
    <cellStyle name="Normal 5 5 3" xfId="833" xr:uid="{00000000-0005-0000-0000-00005E060000}"/>
    <cellStyle name="Normal 5 5 3 2" xfId="1551" xr:uid="{00000000-0005-0000-0000-00005F060000}"/>
    <cellStyle name="Normal 5 5 3 3" xfId="1128" xr:uid="{00000000-0005-0000-0000-000060060000}"/>
    <cellStyle name="Normal 5 5 4" xfId="834" xr:uid="{00000000-0005-0000-0000-000061060000}"/>
    <cellStyle name="Normal 5 5 4 2" xfId="1945" xr:uid="{00000000-0005-0000-0000-000062060000}"/>
    <cellStyle name="Normal 5 5 5" xfId="835" xr:uid="{00000000-0005-0000-0000-000063060000}"/>
    <cellStyle name="Normal 5 5 5 2" xfId="1785" xr:uid="{00000000-0005-0000-0000-000064060000}"/>
    <cellStyle name="Normal 5 5 6" xfId="1623" xr:uid="{00000000-0005-0000-0000-000065060000}"/>
    <cellStyle name="Normal 5 6" xfId="836" xr:uid="{00000000-0005-0000-0000-000066060000}"/>
    <cellStyle name="Normal 5 6 2" xfId="1552" xr:uid="{00000000-0005-0000-0000-000067060000}"/>
    <cellStyle name="Normal 5 6 2 2" xfId="1553" xr:uid="{00000000-0005-0000-0000-000068060000}"/>
    <cellStyle name="Normal 5 6 3" xfId="1554" xr:uid="{00000000-0005-0000-0000-000069060000}"/>
    <cellStyle name="Normal 5 6 4" xfId="1148" xr:uid="{00000000-0005-0000-0000-00006A060000}"/>
    <cellStyle name="Normal 5 7" xfId="837" xr:uid="{00000000-0005-0000-0000-00006B060000}"/>
    <cellStyle name="Normal 5 7 2" xfId="1555" xr:uid="{00000000-0005-0000-0000-00006C060000}"/>
    <cellStyle name="Normal 5 7 3" xfId="1116" xr:uid="{00000000-0005-0000-0000-00006D060000}"/>
    <cellStyle name="Normal 6" xfId="838" xr:uid="{00000000-0005-0000-0000-00006E060000}"/>
    <cellStyle name="Normal 6 2" xfId="839" xr:uid="{00000000-0005-0000-0000-00006F060000}"/>
    <cellStyle name="Normal 6 2 2" xfId="840" xr:uid="{00000000-0005-0000-0000-000070060000}"/>
    <cellStyle name="Normal 6 2 2 2" xfId="841" xr:uid="{00000000-0005-0000-0000-000071060000}"/>
    <cellStyle name="Normal 6 3" xfId="842" xr:uid="{00000000-0005-0000-0000-000072060000}"/>
    <cellStyle name="Normal 6 3 2" xfId="843" xr:uid="{00000000-0005-0000-0000-000073060000}"/>
    <cellStyle name="Normal 6 3 2 2" xfId="844" xr:uid="{00000000-0005-0000-0000-000074060000}"/>
    <cellStyle name="Normal 6 3 3" xfId="845" xr:uid="{00000000-0005-0000-0000-000075060000}"/>
    <cellStyle name="Normal 6 3 3 2" xfId="846" xr:uid="{00000000-0005-0000-0000-000076060000}"/>
    <cellStyle name="Normal 6 3 3 2 2" xfId="847" xr:uid="{00000000-0005-0000-0000-000077060000}"/>
    <cellStyle name="Normal 6 3 3 2 2 2" xfId="1893" xr:uid="{00000000-0005-0000-0000-000078060000}"/>
    <cellStyle name="Normal 6 3 3 2 3" xfId="1712" xr:uid="{00000000-0005-0000-0000-000079060000}"/>
    <cellStyle name="Normal 6 3 3 3" xfId="848" xr:uid="{00000000-0005-0000-0000-00007A060000}"/>
    <cellStyle name="Normal 6 3 3 3 2" xfId="1328" xr:uid="{00000000-0005-0000-0000-00007B060000}"/>
    <cellStyle name="Normal 6 3 3 3 3" xfId="1958" xr:uid="{00000000-0005-0000-0000-00007C060000}"/>
    <cellStyle name="Normal 6 3 3 4" xfId="849" xr:uid="{00000000-0005-0000-0000-00007D060000}"/>
    <cellStyle name="Normal 6 3 3 4 2" xfId="1556" xr:uid="{00000000-0005-0000-0000-00007E060000}"/>
    <cellStyle name="Normal 6 3 3 5" xfId="1557" xr:uid="{00000000-0005-0000-0000-00007F060000}"/>
    <cellStyle name="Normal 6 3 4" xfId="850" xr:uid="{00000000-0005-0000-0000-000080060000}"/>
    <cellStyle name="Normal 6 4" xfId="851" xr:uid="{00000000-0005-0000-0000-000081060000}"/>
    <cellStyle name="Normal 6 4 2" xfId="852" xr:uid="{00000000-0005-0000-0000-000082060000}"/>
    <cellStyle name="Normal 6 4 2 2" xfId="853" xr:uid="{00000000-0005-0000-0000-000083060000}"/>
    <cellStyle name="Normal 6 4 2 3" xfId="854" xr:uid="{00000000-0005-0000-0000-000084060000}"/>
    <cellStyle name="Normal 6 4 2 3 2" xfId="1881" xr:uid="{00000000-0005-0000-0000-000085060000}"/>
    <cellStyle name="Normal 6 4 2 4" xfId="1700" xr:uid="{00000000-0005-0000-0000-000086060000}"/>
    <cellStyle name="Normal 6 4 3" xfId="855" xr:uid="{00000000-0005-0000-0000-000087060000}"/>
    <cellStyle name="Normal 6 4 4" xfId="856" xr:uid="{00000000-0005-0000-0000-000088060000}"/>
    <cellStyle name="Normal 6 4 4 2" xfId="1946" xr:uid="{00000000-0005-0000-0000-000089060000}"/>
    <cellStyle name="Normal 6 4 5" xfId="857" xr:uid="{00000000-0005-0000-0000-00008A060000}"/>
    <cellStyle name="Normal 6 4 5 2" xfId="1786" xr:uid="{00000000-0005-0000-0000-00008B060000}"/>
    <cellStyle name="Normal 6 4 6" xfId="1624" xr:uid="{00000000-0005-0000-0000-00008C060000}"/>
    <cellStyle name="Normal 6 5" xfId="858" xr:uid="{00000000-0005-0000-0000-00008D060000}"/>
    <cellStyle name="Normal 6 5 2" xfId="859" xr:uid="{00000000-0005-0000-0000-00008E060000}"/>
    <cellStyle name="Normal 6 6" xfId="1558" xr:uid="{00000000-0005-0000-0000-00008F060000}"/>
    <cellStyle name="Normal 7" xfId="860" xr:uid="{00000000-0005-0000-0000-000090060000}"/>
    <cellStyle name="Normal 7 2" xfId="861" xr:uid="{00000000-0005-0000-0000-000091060000}"/>
    <cellStyle name="Normal 7 2 2" xfId="862" xr:uid="{00000000-0005-0000-0000-000092060000}"/>
    <cellStyle name="Normal 7 2 2 2" xfId="863" xr:uid="{00000000-0005-0000-0000-000093060000}"/>
    <cellStyle name="Normal 7 2 2 2 2" xfId="864" xr:uid="{00000000-0005-0000-0000-000094060000}"/>
    <cellStyle name="Normal 7 2 2 2 2 2" xfId="1894" xr:uid="{00000000-0005-0000-0000-000095060000}"/>
    <cellStyle name="Normal 7 2 2 2 3" xfId="1713" xr:uid="{00000000-0005-0000-0000-000096060000}"/>
    <cellStyle name="Normal 7 2 2 3" xfId="865" xr:uid="{00000000-0005-0000-0000-000097060000}"/>
    <cellStyle name="Normal 7 2 2 3 2" xfId="1329" xr:uid="{00000000-0005-0000-0000-000098060000}"/>
    <cellStyle name="Normal 7 2 2 3 3" xfId="1959" xr:uid="{00000000-0005-0000-0000-000099060000}"/>
    <cellStyle name="Normal 7 2 2 4" xfId="866" xr:uid="{00000000-0005-0000-0000-00009A060000}"/>
    <cellStyle name="Normal 7 2 2 4 2" xfId="1559" xr:uid="{00000000-0005-0000-0000-00009B060000}"/>
    <cellStyle name="Normal 7 2 2 5" xfId="1560" xr:uid="{00000000-0005-0000-0000-00009C060000}"/>
    <cellStyle name="Normal 7 3" xfId="867" xr:uid="{00000000-0005-0000-0000-00009D060000}"/>
    <cellStyle name="Normal 7 3 2" xfId="868" xr:uid="{00000000-0005-0000-0000-00009E060000}"/>
    <cellStyle name="Normal 7 3 2 2" xfId="1330" xr:uid="{00000000-0005-0000-0000-00009F060000}"/>
    <cellStyle name="Normal 7 3 2 3" xfId="1974" xr:uid="{00000000-0005-0000-0000-0000A0060000}"/>
    <cellStyle name="Normal 7 3 3" xfId="1204" xr:uid="{00000000-0005-0000-0000-0000A1060000}"/>
    <cellStyle name="Normal 7 3 3 2" xfId="1331" xr:uid="{00000000-0005-0000-0000-0000A2060000}"/>
    <cellStyle name="Normal 7 3 4" xfId="1561" xr:uid="{00000000-0005-0000-0000-0000A3060000}"/>
    <cellStyle name="Normal 7 3 4 2" xfId="1562" xr:uid="{00000000-0005-0000-0000-0000A4060000}"/>
    <cellStyle name="Normal 7 3 5" xfId="1563" xr:uid="{00000000-0005-0000-0000-0000A5060000}"/>
    <cellStyle name="Normal 7 4" xfId="1564" xr:uid="{00000000-0005-0000-0000-0000A6060000}"/>
    <cellStyle name="Normal 7 4 2" xfId="1565" xr:uid="{00000000-0005-0000-0000-0000A7060000}"/>
    <cellStyle name="Normal 7 5" xfId="1566" xr:uid="{00000000-0005-0000-0000-0000A8060000}"/>
    <cellStyle name="Normal 8" xfId="869" xr:uid="{00000000-0005-0000-0000-0000A9060000}"/>
    <cellStyle name="Normal 8 2" xfId="870" xr:uid="{00000000-0005-0000-0000-0000AA060000}"/>
    <cellStyle name="Normal 8 2 2" xfId="871" xr:uid="{00000000-0005-0000-0000-0000AB060000}"/>
    <cellStyle name="Normal 8 2 2 2" xfId="872" xr:uid="{00000000-0005-0000-0000-0000AC060000}"/>
    <cellStyle name="Normal 8 2 2 2 2" xfId="873" xr:uid="{00000000-0005-0000-0000-0000AD060000}"/>
    <cellStyle name="Normal 8 2 2 3" xfId="874" xr:uid="{00000000-0005-0000-0000-0000AE060000}"/>
    <cellStyle name="Normal 8 2 3" xfId="875" xr:uid="{00000000-0005-0000-0000-0000AF060000}"/>
    <cellStyle name="Normal 8 2 3 2" xfId="876" xr:uid="{00000000-0005-0000-0000-0000B0060000}"/>
    <cellStyle name="Normal 8 2 4" xfId="877" xr:uid="{00000000-0005-0000-0000-0000B1060000}"/>
    <cellStyle name="Normal 8 3" xfId="878" xr:uid="{00000000-0005-0000-0000-0000B2060000}"/>
    <cellStyle name="Normal 8 3 2" xfId="879" xr:uid="{00000000-0005-0000-0000-0000B3060000}"/>
    <cellStyle name="Normal 8 3 2 2" xfId="880" xr:uid="{00000000-0005-0000-0000-0000B4060000}"/>
    <cellStyle name="Normal 8 3 3" xfId="881" xr:uid="{00000000-0005-0000-0000-0000B5060000}"/>
    <cellStyle name="Normal 8 4" xfId="882" xr:uid="{00000000-0005-0000-0000-0000B6060000}"/>
    <cellStyle name="Normal 8 4 2" xfId="883" xr:uid="{00000000-0005-0000-0000-0000B7060000}"/>
    <cellStyle name="Normal 8 4 3" xfId="884" xr:uid="{00000000-0005-0000-0000-0000B8060000}"/>
    <cellStyle name="Normal 8 5" xfId="885" xr:uid="{00000000-0005-0000-0000-0000B9060000}"/>
    <cellStyle name="Normal 8 5 2" xfId="886" xr:uid="{00000000-0005-0000-0000-0000BA060000}"/>
    <cellStyle name="Normal 8 6" xfId="887" xr:uid="{00000000-0005-0000-0000-0000BB060000}"/>
    <cellStyle name="Normal 9" xfId="888" xr:uid="{00000000-0005-0000-0000-0000BC060000}"/>
    <cellStyle name="Normal 9 2" xfId="889" xr:uid="{00000000-0005-0000-0000-0000BD060000}"/>
    <cellStyle name="Normal 9 2 2" xfId="890" xr:uid="{00000000-0005-0000-0000-0000BE060000}"/>
    <cellStyle name="Normal 9 2 2 2" xfId="891" xr:uid="{00000000-0005-0000-0000-0000BF060000}"/>
    <cellStyle name="Normal 9 2 2 2 2" xfId="892" xr:uid="{00000000-0005-0000-0000-0000C0060000}"/>
    <cellStyle name="Normal 9 2 2 2 2 2" xfId="1895" xr:uid="{00000000-0005-0000-0000-0000C1060000}"/>
    <cellStyle name="Normal 9 2 2 2 3" xfId="1714" xr:uid="{00000000-0005-0000-0000-0000C2060000}"/>
    <cellStyle name="Normal 9 2 2 3" xfId="893" xr:uid="{00000000-0005-0000-0000-0000C3060000}"/>
    <cellStyle name="Normal 9 2 2 3 2" xfId="1332" xr:uid="{00000000-0005-0000-0000-0000C4060000}"/>
    <cellStyle name="Normal 9 2 2 3 3" xfId="1960" xr:uid="{00000000-0005-0000-0000-0000C5060000}"/>
    <cellStyle name="Normal 9 2 2 4" xfId="894" xr:uid="{00000000-0005-0000-0000-0000C6060000}"/>
    <cellStyle name="Normal 9 2 2 4 2" xfId="1567" xr:uid="{00000000-0005-0000-0000-0000C7060000}"/>
    <cellStyle name="Normal 9 2 2 5" xfId="1568" xr:uid="{00000000-0005-0000-0000-0000C8060000}"/>
    <cellStyle name="Normal 9 2 3" xfId="895" xr:uid="{00000000-0005-0000-0000-0000C9060000}"/>
    <cellStyle name="Normal 9 3" xfId="896" xr:uid="{00000000-0005-0000-0000-0000CA060000}"/>
    <cellStyle name="Normal 9 4" xfId="897" xr:uid="{00000000-0005-0000-0000-0000CB060000}"/>
    <cellStyle name="Note 2" xfId="898" xr:uid="{00000000-0005-0000-0000-0000CC060000}"/>
    <cellStyle name="Note 2 2" xfId="899" xr:uid="{00000000-0005-0000-0000-0000CD060000}"/>
    <cellStyle name="Note 2 2 2" xfId="900" xr:uid="{00000000-0005-0000-0000-0000CE060000}"/>
    <cellStyle name="Note 2 2 3" xfId="901" xr:uid="{00000000-0005-0000-0000-0000CF060000}"/>
    <cellStyle name="Note 2 3" xfId="902" xr:uid="{00000000-0005-0000-0000-0000D0060000}"/>
    <cellStyle name="Note 2 4" xfId="903" xr:uid="{00000000-0005-0000-0000-0000D1060000}"/>
    <cellStyle name="Note 3" xfId="904" xr:uid="{00000000-0005-0000-0000-0000D2060000}"/>
    <cellStyle name="Note 3 2" xfId="905" xr:uid="{00000000-0005-0000-0000-0000D3060000}"/>
    <cellStyle name="Note 3 2 2" xfId="906" xr:uid="{00000000-0005-0000-0000-0000D4060000}"/>
    <cellStyle name="Note 3 2 2 2" xfId="907" xr:uid="{00000000-0005-0000-0000-0000D5060000}"/>
    <cellStyle name="Note 3 2 2 2 2" xfId="1883" xr:uid="{00000000-0005-0000-0000-0000D6060000}"/>
    <cellStyle name="Note 3 2 2 3" xfId="1702" xr:uid="{00000000-0005-0000-0000-0000D7060000}"/>
    <cellStyle name="Note 3 2 3" xfId="908" xr:uid="{00000000-0005-0000-0000-0000D8060000}"/>
    <cellStyle name="Note 3 2 3 2" xfId="1948" xr:uid="{00000000-0005-0000-0000-0000D9060000}"/>
    <cellStyle name="Note 3 2 4" xfId="909" xr:uid="{00000000-0005-0000-0000-0000DA060000}"/>
    <cellStyle name="Note 3 2 4 2" xfId="1814" xr:uid="{00000000-0005-0000-0000-0000DB060000}"/>
    <cellStyle name="Note 3 2 5" xfId="1639" xr:uid="{00000000-0005-0000-0000-0000DC060000}"/>
    <cellStyle name="Note 3 3" xfId="910" xr:uid="{00000000-0005-0000-0000-0000DD060000}"/>
    <cellStyle name="Note 3 3 2" xfId="911" xr:uid="{00000000-0005-0000-0000-0000DE060000}"/>
    <cellStyle name="Note 3 3 3" xfId="912" xr:uid="{00000000-0005-0000-0000-0000DF060000}"/>
    <cellStyle name="Note 3 3 3 2" xfId="1882" xr:uid="{00000000-0005-0000-0000-0000E0060000}"/>
    <cellStyle name="Note 3 3 4" xfId="1701" xr:uid="{00000000-0005-0000-0000-0000E1060000}"/>
    <cellStyle name="Note 3 4" xfId="913" xr:uid="{00000000-0005-0000-0000-0000E2060000}"/>
    <cellStyle name="Note 3 4 2" xfId="1947" xr:uid="{00000000-0005-0000-0000-0000E3060000}"/>
    <cellStyle name="Note 3 5" xfId="914" xr:uid="{00000000-0005-0000-0000-0000E4060000}"/>
    <cellStyle name="Note 3 5 2" xfId="1776" xr:uid="{00000000-0005-0000-0000-0000E5060000}"/>
    <cellStyle name="Note 3 6" xfId="1614" xr:uid="{00000000-0005-0000-0000-0000E6060000}"/>
    <cellStyle name="Note 4" xfId="915" xr:uid="{00000000-0005-0000-0000-0000E7060000}"/>
    <cellStyle name="Note 4 2" xfId="916" xr:uid="{00000000-0005-0000-0000-0000E8060000}"/>
    <cellStyle name="Note 4 2 2" xfId="917" xr:uid="{00000000-0005-0000-0000-0000E9060000}"/>
    <cellStyle name="Note 4 2 2 2" xfId="1896" xr:uid="{00000000-0005-0000-0000-0000EA060000}"/>
    <cellStyle name="Note 4 2 3" xfId="1715" xr:uid="{00000000-0005-0000-0000-0000EB060000}"/>
    <cellStyle name="Note 4 3" xfId="918" xr:uid="{00000000-0005-0000-0000-0000EC060000}"/>
    <cellStyle name="Note 4 3 2" xfId="1569" xr:uid="{00000000-0005-0000-0000-0000ED060000}"/>
    <cellStyle name="Note 4 4" xfId="919" xr:uid="{00000000-0005-0000-0000-0000EE060000}"/>
    <cellStyle name="Note 4 4 2" xfId="1820" xr:uid="{00000000-0005-0000-0000-0000EF060000}"/>
    <cellStyle name="Note 5" xfId="920" xr:uid="{00000000-0005-0000-0000-0000F0060000}"/>
    <cellStyle name="Note 5 2" xfId="921" xr:uid="{00000000-0005-0000-0000-0000F1060000}"/>
    <cellStyle name="Note 5 2 2" xfId="922" xr:uid="{00000000-0005-0000-0000-0000F2060000}"/>
    <cellStyle name="Note 5 2 2 2" xfId="1897" xr:uid="{00000000-0005-0000-0000-0000F3060000}"/>
    <cellStyle name="Note 5 2 3" xfId="1716" xr:uid="{00000000-0005-0000-0000-0000F4060000}"/>
    <cellStyle name="Note 5 3" xfId="923" xr:uid="{00000000-0005-0000-0000-0000F5060000}"/>
    <cellStyle name="Note 5 3 2" xfId="1570" xr:uid="{00000000-0005-0000-0000-0000F6060000}"/>
    <cellStyle name="Note 5 4" xfId="924" xr:uid="{00000000-0005-0000-0000-0000F7060000}"/>
    <cellStyle name="Note 5 4 2" xfId="1821" xr:uid="{00000000-0005-0000-0000-0000F8060000}"/>
    <cellStyle name="Note 6" xfId="925" xr:uid="{00000000-0005-0000-0000-0000F9060000}"/>
    <cellStyle name="Note 6 2" xfId="926" xr:uid="{00000000-0005-0000-0000-0000FA060000}"/>
    <cellStyle name="Note 6 2 2" xfId="1333" xr:uid="{00000000-0005-0000-0000-0000FB060000}"/>
    <cellStyle name="Note 6 2 3" xfId="2016" xr:uid="{00000000-0005-0000-0000-0000FC060000}"/>
    <cellStyle name="Note 6 3" xfId="1334" xr:uid="{00000000-0005-0000-0000-0000FD060000}"/>
    <cellStyle name="Note 6 4" xfId="1745" xr:uid="{00000000-0005-0000-0000-0000FE060000}"/>
    <cellStyle name="Note 7" xfId="927" xr:uid="{00000000-0005-0000-0000-0000FF060000}"/>
    <cellStyle name="Note 7 2" xfId="928" xr:uid="{00000000-0005-0000-0000-000000070000}"/>
    <cellStyle name="Note 7 2 2" xfId="1335" xr:uid="{00000000-0005-0000-0000-000001070000}"/>
    <cellStyle name="Note 7 2 3" xfId="2017" xr:uid="{00000000-0005-0000-0000-000002070000}"/>
    <cellStyle name="Note 7 3" xfId="1336" xr:uid="{00000000-0005-0000-0000-000003070000}"/>
    <cellStyle name="Note 7 4" xfId="1746" xr:uid="{00000000-0005-0000-0000-000004070000}"/>
    <cellStyle name="Note 8" xfId="1205" xr:uid="{00000000-0005-0000-0000-000005070000}"/>
    <cellStyle name="Note 8 2" xfId="1337" xr:uid="{00000000-0005-0000-0000-000006070000}"/>
    <cellStyle name="Number0DecimalStyle" xfId="929" xr:uid="{00000000-0005-0000-0000-000007070000}"/>
    <cellStyle name="Number0DecimalStyle 2" xfId="930" xr:uid="{00000000-0005-0000-0000-000008070000}"/>
    <cellStyle name="Number10DecimalStyle" xfId="931" xr:uid="{00000000-0005-0000-0000-000009070000}"/>
    <cellStyle name="Number1DecimalStyle" xfId="932" xr:uid="{00000000-0005-0000-0000-00000A070000}"/>
    <cellStyle name="Number2DecimalStyle" xfId="933" xr:uid="{00000000-0005-0000-0000-00000B070000}"/>
    <cellStyle name="Number2DecimalStyle 2" xfId="934" xr:uid="{00000000-0005-0000-0000-00000C070000}"/>
    <cellStyle name="Number3DecimalStyle" xfId="935" xr:uid="{00000000-0005-0000-0000-00000D070000}"/>
    <cellStyle name="Number4DecimalStyle" xfId="936" xr:uid="{00000000-0005-0000-0000-00000E070000}"/>
    <cellStyle name="Number5DecimalStyle" xfId="937" xr:uid="{00000000-0005-0000-0000-00000F070000}"/>
    <cellStyle name="Number6DecimalStyle" xfId="938" xr:uid="{00000000-0005-0000-0000-000010070000}"/>
    <cellStyle name="Number7DecimalStyle" xfId="939" xr:uid="{00000000-0005-0000-0000-000011070000}"/>
    <cellStyle name="Number8DecimalStyle" xfId="940" xr:uid="{00000000-0005-0000-0000-000012070000}"/>
    <cellStyle name="Number9DecimalStyle" xfId="941" xr:uid="{00000000-0005-0000-0000-000013070000}"/>
    <cellStyle name="numbers" xfId="942" xr:uid="{00000000-0005-0000-0000-000014070000}"/>
    <cellStyle name="Output 2" xfId="1071" xr:uid="{00000000-0005-0000-0000-000015070000}"/>
    <cellStyle name="Percent" xfId="2" builtinId="5"/>
    <cellStyle name="Percent 10" xfId="943" xr:uid="{00000000-0005-0000-0000-000017070000}"/>
    <cellStyle name="Percent 10 2" xfId="944" xr:uid="{00000000-0005-0000-0000-000018070000}"/>
    <cellStyle name="Percent 10 2 2" xfId="1571" xr:uid="{00000000-0005-0000-0000-000019070000}"/>
    <cellStyle name="Percent 10 2 2 2" xfId="1572" xr:uid="{00000000-0005-0000-0000-00001A070000}"/>
    <cellStyle name="Percent 10 2 3" xfId="1573" xr:uid="{00000000-0005-0000-0000-00001B070000}"/>
    <cellStyle name="Percent 10 2 4" xfId="1110" xr:uid="{00000000-0005-0000-0000-00001C070000}"/>
    <cellStyle name="Percent 10 3" xfId="945" xr:uid="{00000000-0005-0000-0000-00001D070000}"/>
    <cellStyle name="Percent 10 3 2" xfId="1574" xr:uid="{00000000-0005-0000-0000-00001E070000}"/>
    <cellStyle name="Percent 10 3 3" xfId="1176" xr:uid="{00000000-0005-0000-0000-00001F070000}"/>
    <cellStyle name="Percent 10 4" xfId="946" xr:uid="{00000000-0005-0000-0000-000020070000}"/>
    <cellStyle name="Percent 10 4 2" xfId="1575" xr:uid="{00000000-0005-0000-0000-000021070000}"/>
    <cellStyle name="Percent 10 4 3" xfId="1143" xr:uid="{00000000-0005-0000-0000-000022070000}"/>
    <cellStyle name="Percent 10 5" xfId="947" xr:uid="{00000000-0005-0000-0000-000023070000}"/>
    <cellStyle name="Percent 10 5 2" xfId="1817" xr:uid="{00000000-0005-0000-0000-000024070000}"/>
    <cellStyle name="Percent 10 6" xfId="1641" xr:uid="{00000000-0005-0000-0000-000025070000}"/>
    <cellStyle name="Percent 11" xfId="948" xr:uid="{00000000-0005-0000-0000-000026070000}"/>
    <cellStyle name="Percent 11 2" xfId="949" xr:uid="{00000000-0005-0000-0000-000027070000}"/>
    <cellStyle name="Percent 11 2 2" xfId="1338" xr:uid="{00000000-0005-0000-0000-000028070000}"/>
    <cellStyle name="Percent 11 2 3" xfId="1576" xr:uid="{00000000-0005-0000-0000-000029070000}"/>
    <cellStyle name="Percent 11 3" xfId="950" xr:uid="{00000000-0005-0000-0000-00002A070000}"/>
    <cellStyle name="Percent 11 3 2" xfId="1825" xr:uid="{00000000-0005-0000-0000-00002B070000}"/>
    <cellStyle name="Percent 11 4" xfId="1577" xr:uid="{00000000-0005-0000-0000-00002C070000}"/>
    <cellStyle name="Percent 12" xfId="951" xr:uid="{00000000-0005-0000-0000-00002D070000}"/>
    <cellStyle name="Percent 12 2" xfId="952" xr:uid="{00000000-0005-0000-0000-00002E070000}"/>
    <cellStyle name="Percent 12 2 2" xfId="1901" xr:uid="{00000000-0005-0000-0000-00002F070000}"/>
    <cellStyle name="Percent 12 3" xfId="1750" xr:uid="{00000000-0005-0000-0000-000030070000}"/>
    <cellStyle name="Percent 13" xfId="1186" xr:uid="{00000000-0005-0000-0000-000031070000}"/>
    <cellStyle name="Percent 13 2" xfId="1339" xr:uid="{00000000-0005-0000-0000-000032070000}"/>
    <cellStyle name="Percent 14" xfId="1340" xr:uid="{00000000-0005-0000-0000-000033070000}"/>
    <cellStyle name="Percent 14 2" xfId="1341" xr:uid="{00000000-0005-0000-0000-000034070000}"/>
    <cellStyle name="Percent 15" xfId="1342" xr:uid="{00000000-0005-0000-0000-000035070000}"/>
    <cellStyle name="Percent 16" xfId="1578" xr:uid="{00000000-0005-0000-0000-000036070000}"/>
    <cellStyle name="Percent 17" xfId="1579" xr:uid="{00000000-0005-0000-0000-000037070000}"/>
    <cellStyle name="Percent 18" xfId="1050" xr:uid="{00000000-0005-0000-0000-000038070000}"/>
    <cellStyle name="Percent 2" xfId="7" xr:uid="{00000000-0005-0000-0000-000039070000}"/>
    <cellStyle name="Percent 2 2" xfId="953" xr:uid="{00000000-0005-0000-0000-00003A070000}"/>
    <cellStyle name="Percent 2 3" xfId="954" xr:uid="{00000000-0005-0000-0000-00003B070000}"/>
    <cellStyle name="Percent 2 3 2" xfId="955" xr:uid="{00000000-0005-0000-0000-00003C070000}"/>
    <cellStyle name="Percent 2 3 2 2" xfId="956" xr:uid="{00000000-0005-0000-0000-00003D070000}"/>
    <cellStyle name="Percent 2 3 2 2 2" xfId="957" xr:uid="{00000000-0005-0000-0000-00003E070000}"/>
    <cellStyle name="Percent 2 3 2 2 2 2" xfId="958" xr:uid="{00000000-0005-0000-0000-00003F070000}"/>
    <cellStyle name="Percent 2 3 2 2 3" xfId="959" xr:uid="{00000000-0005-0000-0000-000040070000}"/>
    <cellStyle name="Percent 2 3 2 3" xfId="960" xr:uid="{00000000-0005-0000-0000-000041070000}"/>
    <cellStyle name="Percent 2 3 2 3 2" xfId="961" xr:uid="{00000000-0005-0000-0000-000042070000}"/>
    <cellStyle name="Percent 2 3 2 4" xfId="962" xr:uid="{00000000-0005-0000-0000-000043070000}"/>
    <cellStyle name="Percent 2 3 3" xfId="963" xr:uid="{00000000-0005-0000-0000-000044070000}"/>
    <cellStyle name="Percent 2 3 3 2" xfId="964" xr:uid="{00000000-0005-0000-0000-000045070000}"/>
    <cellStyle name="Percent 2 3 3 2 2" xfId="965" xr:uid="{00000000-0005-0000-0000-000046070000}"/>
    <cellStyle name="Percent 2 3 3 3" xfId="966" xr:uid="{00000000-0005-0000-0000-000047070000}"/>
    <cellStyle name="Percent 2 3 4" xfId="967" xr:uid="{00000000-0005-0000-0000-000048070000}"/>
    <cellStyle name="Percent 2 3 4 2" xfId="968" xr:uid="{00000000-0005-0000-0000-000049070000}"/>
    <cellStyle name="Percent 2 3 5" xfId="969" xr:uid="{00000000-0005-0000-0000-00004A070000}"/>
    <cellStyle name="Percent 2 3 6" xfId="970" xr:uid="{00000000-0005-0000-0000-00004B070000}"/>
    <cellStyle name="Percent 2 4" xfId="971" xr:uid="{00000000-0005-0000-0000-00004C070000}"/>
    <cellStyle name="Percent 2 4 2" xfId="972" xr:uid="{00000000-0005-0000-0000-00004D070000}"/>
    <cellStyle name="Percent 2 4 2 2" xfId="973" xr:uid="{00000000-0005-0000-0000-00004E070000}"/>
    <cellStyle name="Percent 2 4 2 2 2" xfId="974" xr:uid="{00000000-0005-0000-0000-00004F070000}"/>
    <cellStyle name="Percent 2 4 2 2 2 2" xfId="1884" xr:uid="{00000000-0005-0000-0000-000050070000}"/>
    <cellStyle name="Percent 2 4 2 2 3" xfId="1703" xr:uid="{00000000-0005-0000-0000-000051070000}"/>
    <cellStyle name="Percent 2 4 2 3" xfId="975" xr:uid="{00000000-0005-0000-0000-000052070000}"/>
    <cellStyle name="Percent 2 4 2 3 2" xfId="1949" xr:uid="{00000000-0005-0000-0000-000053070000}"/>
    <cellStyle name="Percent 2 4 2 4" xfId="976" xr:uid="{00000000-0005-0000-0000-000054070000}"/>
    <cellStyle name="Percent 2 4 2 4 2" xfId="1788" xr:uid="{00000000-0005-0000-0000-000055070000}"/>
    <cellStyle name="Percent 2 4 2 5" xfId="1626" xr:uid="{00000000-0005-0000-0000-000056070000}"/>
    <cellStyle name="Percent 2 4 3" xfId="977" xr:uid="{00000000-0005-0000-0000-000057070000}"/>
    <cellStyle name="Percent 2 4 3 2" xfId="1751" xr:uid="{00000000-0005-0000-0000-000058070000}"/>
    <cellStyle name="Percent 2 5" xfId="978" xr:uid="{00000000-0005-0000-0000-000059070000}"/>
    <cellStyle name="Percent 2 5 2" xfId="979" xr:uid="{00000000-0005-0000-0000-00005A070000}"/>
    <cellStyle name="Percent 2 5 2 2" xfId="980" xr:uid="{00000000-0005-0000-0000-00005B070000}"/>
    <cellStyle name="Percent 2 5 3" xfId="981" xr:uid="{00000000-0005-0000-0000-00005C070000}"/>
    <cellStyle name="Percent 2 5 3 2" xfId="982" xr:uid="{00000000-0005-0000-0000-00005D070000}"/>
    <cellStyle name="Percent 2 5 3 3" xfId="1113" xr:uid="{00000000-0005-0000-0000-00005E070000}"/>
    <cellStyle name="Percent 2 6" xfId="983" xr:uid="{00000000-0005-0000-0000-00005F070000}"/>
    <cellStyle name="Percent 2 7" xfId="984" xr:uid="{00000000-0005-0000-0000-000060070000}"/>
    <cellStyle name="Percent 2 7 2" xfId="985" xr:uid="{00000000-0005-0000-0000-000061070000}"/>
    <cellStyle name="Percent 2 7 3" xfId="1107" xr:uid="{00000000-0005-0000-0000-000062070000}"/>
    <cellStyle name="Percent 2 8" xfId="986" xr:uid="{00000000-0005-0000-0000-000063070000}"/>
    <cellStyle name="Percent 2 8 2" xfId="1178" xr:uid="{00000000-0005-0000-0000-000064070000}"/>
    <cellStyle name="Percent 3" xfId="987" xr:uid="{00000000-0005-0000-0000-000065070000}"/>
    <cellStyle name="Percent 3 2" xfId="988" xr:uid="{00000000-0005-0000-0000-000066070000}"/>
    <cellStyle name="Percent 3 2 2" xfId="989" xr:uid="{00000000-0005-0000-0000-000067070000}"/>
    <cellStyle name="Percent 3 3" xfId="990" xr:uid="{00000000-0005-0000-0000-000068070000}"/>
    <cellStyle name="Percent 4" xfId="991" xr:uid="{00000000-0005-0000-0000-000069070000}"/>
    <cellStyle name="Percent 4 2" xfId="1206" xr:uid="{00000000-0005-0000-0000-00006A070000}"/>
    <cellStyle name="Percent 4 2 2" xfId="1343" xr:uid="{00000000-0005-0000-0000-00006B070000}"/>
    <cellStyle name="Percent 4 3" xfId="1580" xr:uid="{00000000-0005-0000-0000-00006C070000}"/>
    <cellStyle name="Percent 4 4" xfId="1581" xr:uid="{00000000-0005-0000-0000-00006D070000}"/>
    <cellStyle name="Percent 5" xfId="992" xr:uid="{00000000-0005-0000-0000-00006E070000}"/>
    <cellStyle name="Percent 5 2" xfId="993" xr:uid="{00000000-0005-0000-0000-00006F070000}"/>
    <cellStyle name="Percent 5 2 2" xfId="994" xr:uid="{00000000-0005-0000-0000-000070070000}"/>
    <cellStyle name="Percent 5 2 2 2" xfId="995" xr:uid="{00000000-0005-0000-0000-000071070000}"/>
    <cellStyle name="Percent 5 2 2 2 2" xfId="996" xr:uid="{00000000-0005-0000-0000-000072070000}"/>
    <cellStyle name="Percent 5 2 2 3" xfId="997" xr:uid="{00000000-0005-0000-0000-000073070000}"/>
    <cellStyle name="Percent 5 2 3" xfId="998" xr:uid="{00000000-0005-0000-0000-000074070000}"/>
    <cellStyle name="Percent 5 2 3 2" xfId="999" xr:uid="{00000000-0005-0000-0000-000075070000}"/>
    <cellStyle name="Percent 5 2 3 2 2" xfId="1344" xr:uid="{00000000-0005-0000-0000-000076070000}"/>
    <cellStyle name="Percent 5 2 3 2 3" xfId="1971" xr:uid="{00000000-0005-0000-0000-000077070000}"/>
    <cellStyle name="Percent 5 2 3 3" xfId="1207" xr:uid="{00000000-0005-0000-0000-000078070000}"/>
    <cellStyle name="Percent 5 2 3 3 2" xfId="1345" xr:uid="{00000000-0005-0000-0000-000079070000}"/>
    <cellStyle name="Percent 5 2 3 4" xfId="1582" xr:uid="{00000000-0005-0000-0000-00007A070000}"/>
    <cellStyle name="Percent 5 2 3 4 2" xfId="1583" xr:uid="{00000000-0005-0000-0000-00007B070000}"/>
    <cellStyle name="Percent 5 2 3 5" xfId="1584" xr:uid="{00000000-0005-0000-0000-00007C070000}"/>
    <cellStyle name="Percent 5 2 4" xfId="1000" xr:uid="{00000000-0005-0000-0000-00007D070000}"/>
    <cellStyle name="Percent 5 3" xfId="1001" xr:uid="{00000000-0005-0000-0000-00007E070000}"/>
    <cellStyle name="Percent 5 3 2" xfId="1002" xr:uid="{00000000-0005-0000-0000-00007F070000}"/>
    <cellStyle name="Percent 5 3 2 2" xfId="1003" xr:uid="{00000000-0005-0000-0000-000080070000}"/>
    <cellStyle name="Percent 5 3 3" xfId="1004" xr:uid="{00000000-0005-0000-0000-000081070000}"/>
    <cellStyle name="Percent 5 4" xfId="1005" xr:uid="{00000000-0005-0000-0000-000082070000}"/>
    <cellStyle name="Percent 5 4 2" xfId="1006" xr:uid="{00000000-0005-0000-0000-000083070000}"/>
    <cellStyle name="Percent 5 5" xfId="1007" xr:uid="{00000000-0005-0000-0000-000084070000}"/>
    <cellStyle name="Percent 6" xfId="1008" xr:uid="{00000000-0005-0000-0000-000085070000}"/>
    <cellStyle name="Percent 6 2" xfId="1009" xr:uid="{00000000-0005-0000-0000-000086070000}"/>
    <cellStyle name="Percent 6 2 2" xfId="1010" xr:uid="{00000000-0005-0000-0000-000087070000}"/>
    <cellStyle name="Percent 6 2 2 2" xfId="1011" xr:uid="{00000000-0005-0000-0000-000088070000}"/>
    <cellStyle name="Percent 6 2 2 2 2" xfId="1012" xr:uid="{00000000-0005-0000-0000-000089070000}"/>
    <cellStyle name="Percent 6 2 2 2 2 2" xfId="1898" xr:uid="{00000000-0005-0000-0000-00008A070000}"/>
    <cellStyle name="Percent 6 2 2 2 3" xfId="1717" xr:uid="{00000000-0005-0000-0000-00008B070000}"/>
    <cellStyle name="Percent 6 2 2 3" xfId="1013" xr:uid="{00000000-0005-0000-0000-00008C070000}"/>
    <cellStyle name="Percent 6 2 2 3 2" xfId="1346" xr:uid="{00000000-0005-0000-0000-00008D070000}"/>
    <cellStyle name="Percent 6 2 2 3 3" xfId="1961" xr:uid="{00000000-0005-0000-0000-00008E070000}"/>
    <cellStyle name="Percent 6 2 2 4" xfId="1014" xr:uid="{00000000-0005-0000-0000-00008F070000}"/>
    <cellStyle name="Percent 6 2 2 4 2" xfId="1585" xr:uid="{00000000-0005-0000-0000-000090070000}"/>
    <cellStyle name="Percent 6 2 2 5" xfId="1586" xr:uid="{00000000-0005-0000-0000-000091070000}"/>
    <cellStyle name="Percent 6 2 3" xfId="1208" xr:uid="{00000000-0005-0000-0000-000092070000}"/>
    <cellStyle name="Percent 6 2 3 2" xfId="1347" xr:uid="{00000000-0005-0000-0000-000093070000}"/>
    <cellStyle name="Percent 6 2 4" xfId="1209" xr:uid="{00000000-0005-0000-0000-000094070000}"/>
    <cellStyle name="Percent 6 2 4 2" xfId="1348" xr:uid="{00000000-0005-0000-0000-000095070000}"/>
    <cellStyle name="Percent 6 2 5" xfId="1587" xr:uid="{00000000-0005-0000-0000-000096070000}"/>
    <cellStyle name="Percent 6 2 5 2" xfId="1588" xr:uid="{00000000-0005-0000-0000-000097070000}"/>
    <cellStyle name="Percent 6 2 6" xfId="1589" xr:uid="{00000000-0005-0000-0000-000098070000}"/>
    <cellStyle name="Percent 6 3" xfId="1015" xr:uid="{00000000-0005-0000-0000-000099070000}"/>
    <cellStyle name="Percent 6 3 2" xfId="1016" xr:uid="{00000000-0005-0000-0000-00009A070000}"/>
    <cellStyle name="Percent 6 3 2 2" xfId="1349" xr:uid="{00000000-0005-0000-0000-00009B070000}"/>
    <cellStyle name="Percent 6 3 2 3" xfId="1975" xr:uid="{00000000-0005-0000-0000-00009C070000}"/>
    <cellStyle name="Percent 6 3 3" xfId="1210" xr:uid="{00000000-0005-0000-0000-00009D070000}"/>
    <cellStyle name="Percent 6 3 3 2" xfId="1350" xr:uid="{00000000-0005-0000-0000-00009E070000}"/>
    <cellStyle name="Percent 6 3 4" xfId="1590" xr:uid="{00000000-0005-0000-0000-00009F070000}"/>
    <cellStyle name="Percent 6 3 4 2" xfId="1591" xr:uid="{00000000-0005-0000-0000-0000A0070000}"/>
    <cellStyle name="Percent 6 3 5" xfId="1592" xr:uid="{00000000-0005-0000-0000-0000A1070000}"/>
    <cellStyle name="Percent 6 4" xfId="1593" xr:uid="{00000000-0005-0000-0000-0000A2070000}"/>
    <cellStyle name="Percent 6 5" xfId="1594" xr:uid="{00000000-0005-0000-0000-0000A3070000}"/>
    <cellStyle name="Percent 6 5 2" xfId="1595" xr:uid="{00000000-0005-0000-0000-0000A4070000}"/>
    <cellStyle name="Percent 6 6" xfId="1596" xr:uid="{00000000-0005-0000-0000-0000A5070000}"/>
    <cellStyle name="Percent 7" xfId="1017" xr:uid="{00000000-0005-0000-0000-0000A6070000}"/>
    <cellStyle name="Percent 7 2" xfId="1018" xr:uid="{00000000-0005-0000-0000-0000A7070000}"/>
    <cellStyle name="Percent 7 2 2" xfId="1019" xr:uid="{00000000-0005-0000-0000-0000A8070000}"/>
    <cellStyle name="Percent 7 2 2 2" xfId="1020" xr:uid="{00000000-0005-0000-0000-0000A9070000}"/>
    <cellStyle name="Percent 7 2 2 2 2" xfId="1899" xr:uid="{00000000-0005-0000-0000-0000AA070000}"/>
    <cellStyle name="Percent 7 2 2 3" xfId="1718" xr:uid="{00000000-0005-0000-0000-0000AB070000}"/>
    <cellStyle name="Percent 7 2 3" xfId="1021" xr:uid="{00000000-0005-0000-0000-0000AC070000}"/>
    <cellStyle name="Percent 7 2 3 2" xfId="1351" xr:uid="{00000000-0005-0000-0000-0000AD070000}"/>
    <cellStyle name="Percent 7 2 3 3" xfId="1962" xr:uid="{00000000-0005-0000-0000-0000AE070000}"/>
    <cellStyle name="Percent 7 2 4" xfId="1022" xr:uid="{00000000-0005-0000-0000-0000AF070000}"/>
    <cellStyle name="Percent 7 2 4 2" xfId="1597" xr:uid="{00000000-0005-0000-0000-0000B0070000}"/>
    <cellStyle name="Percent 7 2 5" xfId="1598" xr:uid="{00000000-0005-0000-0000-0000B1070000}"/>
    <cellStyle name="Percent 7 3" xfId="1211" xr:uid="{00000000-0005-0000-0000-0000B2070000}"/>
    <cellStyle name="Percent 7 3 2" xfId="1352" xr:uid="{00000000-0005-0000-0000-0000B3070000}"/>
    <cellStyle name="Percent 7 4" xfId="1212" xr:uid="{00000000-0005-0000-0000-0000B4070000}"/>
    <cellStyle name="Percent 7 4 2" xfId="1353" xr:uid="{00000000-0005-0000-0000-0000B5070000}"/>
    <cellStyle name="Percent 7 5" xfId="1599" xr:uid="{00000000-0005-0000-0000-0000B6070000}"/>
    <cellStyle name="Percent 7 5 2" xfId="1600" xr:uid="{00000000-0005-0000-0000-0000B7070000}"/>
    <cellStyle name="Percent 7 6" xfId="1601" xr:uid="{00000000-0005-0000-0000-0000B8070000}"/>
    <cellStyle name="Percent 8" xfId="1023" xr:uid="{00000000-0005-0000-0000-0000B9070000}"/>
    <cellStyle name="Percent 8 2" xfId="1024" xr:uid="{00000000-0005-0000-0000-0000BA070000}"/>
    <cellStyle name="Percent 8 2 2" xfId="1025" xr:uid="{00000000-0005-0000-0000-0000BB070000}"/>
    <cellStyle name="Percent 8 2 2 2" xfId="1026" xr:uid="{00000000-0005-0000-0000-0000BC070000}"/>
    <cellStyle name="Percent 8 2 2 2 2" xfId="1886" xr:uid="{00000000-0005-0000-0000-0000BD070000}"/>
    <cellStyle name="Percent 8 2 2 3" xfId="1705" xr:uid="{00000000-0005-0000-0000-0000BE070000}"/>
    <cellStyle name="Percent 8 2 3" xfId="1027" xr:uid="{00000000-0005-0000-0000-0000BF070000}"/>
    <cellStyle name="Percent 8 2 3 2" xfId="1354" xr:uid="{00000000-0005-0000-0000-0000C0070000}"/>
    <cellStyle name="Percent 8 2 3 3" xfId="1952" xr:uid="{00000000-0005-0000-0000-0000C1070000}"/>
    <cellStyle name="Percent 8 2 4" xfId="1028" xr:uid="{00000000-0005-0000-0000-0000C2070000}"/>
    <cellStyle name="Percent 8 2 4 2" xfId="1602" xr:uid="{00000000-0005-0000-0000-0000C3070000}"/>
    <cellStyle name="Percent 8 2 5" xfId="1603" xr:uid="{00000000-0005-0000-0000-0000C4070000}"/>
    <cellStyle name="Percent 8 3" xfId="1029" xr:uid="{00000000-0005-0000-0000-0000C5070000}"/>
    <cellStyle name="Percent 8 3 2" xfId="1030" xr:uid="{00000000-0005-0000-0000-0000C6070000}"/>
    <cellStyle name="Percent 8 3 2 2" xfId="1885" xr:uid="{00000000-0005-0000-0000-0000C7070000}"/>
    <cellStyle name="Percent 8 3 3" xfId="1704" xr:uid="{00000000-0005-0000-0000-0000C8070000}"/>
    <cellStyle name="Percent 8 4" xfId="1031" xr:uid="{00000000-0005-0000-0000-0000C9070000}"/>
    <cellStyle name="Percent 8 4 2" xfId="1355" xr:uid="{00000000-0005-0000-0000-0000CA070000}"/>
    <cellStyle name="Percent 8 4 3" xfId="1951" xr:uid="{00000000-0005-0000-0000-0000CB070000}"/>
    <cellStyle name="Percent 8 5" xfId="1032" xr:uid="{00000000-0005-0000-0000-0000CC070000}"/>
    <cellStyle name="Percent 8 5 2" xfId="1604" xr:uid="{00000000-0005-0000-0000-0000CD070000}"/>
    <cellStyle name="Percent 8 6" xfId="1605" xr:uid="{00000000-0005-0000-0000-0000CE070000}"/>
    <cellStyle name="Percent 9" xfId="1033" xr:uid="{00000000-0005-0000-0000-0000CF070000}"/>
    <cellStyle name="Percent 9 2" xfId="1034" xr:uid="{00000000-0005-0000-0000-0000D0070000}"/>
    <cellStyle name="Percent 9 2 2" xfId="1035" xr:uid="{00000000-0005-0000-0000-0000D1070000}"/>
    <cellStyle name="Percent 9 2 3" xfId="1036" xr:uid="{00000000-0005-0000-0000-0000D2070000}"/>
    <cellStyle name="Percent 9 2 3 2" xfId="1887" xr:uid="{00000000-0005-0000-0000-0000D3070000}"/>
    <cellStyle name="Percent 9 2 4" xfId="1706" xr:uid="{00000000-0005-0000-0000-0000D4070000}"/>
    <cellStyle name="Percent 9 3" xfId="1037" xr:uid="{00000000-0005-0000-0000-0000D5070000}"/>
    <cellStyle name="Percent 9 3 2" xfId="1953" xr:uid="{00000000-0005-0000-0000-0000D6070000}"/>
    <cellStyle name="Percent 9 4" xfId="1038" xr:uid="{00000000-0005-0000-0000-0000D7070000}"/>
    <cellStyle name="Percent 9 4 2" xfId="1781" xr:uid="{00000000-0005-0000-0000-0000D8070000}"/>
    <cellStyle name="Percent 9 5" xfId="1619" xr:uid="{00000000-0005-0000-0000-0000D9070000}"/>
    <cellStyle name="Proposed" xfId="1039" xr:uid="{00000000-0005-0000-0000-0000DA070000}"/>
    <cellStyle name="Sheet Title" xfId="1040" xr:uid="{00000000-0005-0000-0000-0000DB070000}"/>
    <cellStyle name="STYLE1" xfId="1041" xr:uid="{00000000-0005-0000-0000-0000DC070000}"/>
    <cellStyle name="TextStyle" xfId="1042" xr:uid="{00000000-0005-0000-0000-0000DD070000}"/>
    <cellStyle name="Title" xfId="1046" builtinId="15" customBuiltin="1"/>
    <cellStyle name="Total 2" xfId="1043" xr:uid="{00000000-0005-0000-0000-0000DF070000}"/>
    <cellStyle name="Total 2 2" xfId="1044" xr:uid="{00000000-0005-0000-0000-0000E0070000}"/>
    <cellStyle name="Total 2 2 2" xfId="1045" xr:uid="{00000000-0005-0000-0000-0000E1070000}"/>
    <cellStyle name="Total 3" xfId="1077" xr:uid="{00000000-0005-0000-0000-0000E2070000}"/>
    <cellStyle name="Warning Text 2" xfId="1075" xr:uid="{00000000-0005-0000-0000-0000E3070000}"/>
  </cellStyles>
  <dxfs count="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l-server3\dal_data1\85180\0401\SS99\Con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IESH\Desktop\TEMP\PORS_Val1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3013\2011\VAL\Val_Fin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505KRS\AMEM\ActiveReplicationResult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IESH\Desktop\TEMP\JSRS_Val1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IESH\Desktop\TEMP\KRS_Val16_NewAssumptions_UPDATE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462NYC\2012\Report\Fire\NYCFire_Experience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505\2019\GASB\GASB7475\KRS%20GASB7475%20FYE2018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505\2017\Cons\Budget\OPEBSummary_KRS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TABLE"/>
      <sheetName val="RND960"/>
      <sheetName val="RND989"/>
      <sheetName val="RND889"/>
      <sheetName val="EXH I"/>
      <sheetName val="EXH II"/>
      <sheetName val="EXH III"/>
      <sheetName val="EXHA"/>
      <sheetName val="EXHB"/>
      <sheetName val="EXHB-AGY"/>
      <sheetName val="SCH1I"/>
      <sheetName val="SCH1M"/>
      <sheetName val="SCH1S"/>
      <sheetName val="SCH1R"/>
      <sheetName val="SCH1D"/>
      <sheetName val="SCH1E"/>
      <sheetName val="SCH 2"/>
      <sheetName val="SCH3"/>
      <sheetName val="N"/>
      <sheetName val="TRSNEWS"/>
      <sheetName val="TRSNEWS (2)"/>
      <sheetName val="Sheet1"/>
      <sheetName val="SCH1B"/>
      <sheetName val="SCH4 "/>
      <sheetName val="SCH 5"/>
      <sheetName val="SCH6"/>
      <sheetName val="EXHB-AGY (2)"/>
      <sheetName val="EXHC"/>
      <sheetName val="Module2"/>
      <sheetName val="TRSNEWS 960"/>
      <sheetName val="TRSNEWS 98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ngSheetOutputTable"/>
      <sheetName val="Docvariables"/>
      <sheetName val="Input Active"/>
      <sheetName val="Input Retiree"/>
      <sheetName val="INPUT Assets"/>
      <sheetName val="INPUT-AgeSvcRaw"/>
      <sheetName val="RTW Analysis"/>
      <sheetName val="Main"/>
      <sheetName val="GainLoss"/>
      <sheetName val="GALO"/>
      <sheetName val="GainLoss_UALBase"/>
      <sheetName val="GainLoss Exhibit"/>
      <sheetName val="Exec Summ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Input RTW"/>
      <sheetName val="T14"/>
      <sheetName val="T15"/>
      <sheetName val="T16"/>
      <sheetName val="T17"/>
      <sheetName val="T17A"/>
      <sheetName val="T18"/>
      <sheetName val="T19"/>
      <sheetName val="Chart Fund% Page 5"/>
      <sheetName val="Chart AVA vs AAL Page 5"/>
      <sheetName val="Chart AVA vs MVA Page 6"/>
      <sheetName val="PORS - PostRet Qx"/>
      <sheetName val="PORS - PreRet Qx"/>
      <sheetName val="PORS -Hx"/>
      <sheetName val="PORS - Wx - Service Based"/>
      <sheetName val="PORS - Rx - Age Based"/>
      <sheetName val="PORS - Rx - Service Based"/>
      <sheetName val="PORS - Salary"/>
      <sheetName val="Sheet2"/>
    </sheetNames>
    <sheetDataSet>
      <sheetData sheetId="0"/>
      <sheetData sheetId="1">
        <row r="6">
          <cell r="B6">
            <v>40725</v>
          </cell>
        </row>
      </sheetData>
      <sheetData sheetId="2"/>
      <sheetData sheetId="3"/>
      <sheetData sheetId="4"/>
      <sheetData sheetId="5"/>
      <sheetData sheetId="6"/>
      <sheetData sheetId="7">
        <row r="8">
          <cell r="B8">
            <v>41091</v>
          </cell>
        </row>
        <row r="26">
          <cell r="B26">
            <v>971100758.26999605</v>
          </cell>
        </row>
        <row r="50">
          <cell r="B50">
            <v>227747206</v>
          </cell>
        </row>
        <row r="54">
          <cell r="B54">
            <v>42234407</v>
          </cell>
        </row>
        <row r="58">
          <cell r="B58">
            <v>13947492</v>
          </cell>
        </row>
        <row r="61">
          <cell r="B61">
            <v>19537127.545674998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ngSheetOutputTable"/>
      <sheetName val="Mergefields"/>
      <sheetName val="1"/>
      <sheetName val="1a"/>
      <sheetName val="Print Macro"/>
      <sheetName val="Input AMEM8"/>
      <sheetName val="Input RBVal"/>
      <sheetName val="MAIN"/>
      <sheetName val="Avg Age-Svc"/>
      <sheetName val="EXHI"/>
      <sheetName val="EXHII"/>
      <sheetName val="SCH1R"/>
      <sheetName val="Exec Summ"/>
      <sheetName val="T1"/>
      <sheetName val="T2"/>
      <sheetName val="T3"/>
      <sheetName val="T4"/>
      <sheetName val="T5"/>
      <sheetName val="T6"/>
      <sheetName val="T7"/>
      <sheetName val="T8a"/>
      <sheetName val="T8b"/>
      <sheetName val="T9"/>
      <sheetName val="T10"/>
      <sheetName val="T11"/>
      <sheetName val="T12"/>
      <sheetName val="T13"/>
      <sheetName val="T14a"/>
      <sheetName val="T14b"/>
      <sheetName val="T14c"/>
      <sheetName val="T15"/>
      <sheetName val="T16"/>
      <sheetName val="T17"/>
      <sheetName val="T18"/>
      <sheetName val="T19"/>
      <sheetName val="T20"/>
      <sheetName val="Age Svc Input"/>
      <sheetName val="DROP_PLS"/>
      <sheetName val="calculations"/>
      <sheetName val="Investment Returns"/>
      <sheetName val="GainsLosses"/>
      <sheetName val="gainloss"/>
      <sheetName val="funded ratio in survey"/>
      <sheetName val="T4a(not used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">
          <cell r="D1">
            <v>0</v>
          </cell>
        </row>
      </sheetData>
      <sheetData sheetId="39"/>
      <sheetData sheetId="40"/>
      <sheetData sheetId="41"/>
      <sheetData sheetId="42"/>
      <sheetData sheetId="4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D_Data"/>
      <sheetName val="DocVariables"/>
      <sheetName val="ActPRN Haz"/>
      <sheetName val="ActPRN NH"/>
      <sheetName val="ExecutiveSummary SPRS"/>
      <sheetName val="AL SPRS"/>
      <sheetName val="NC SPRS"/>
      <sheetName val="PVB PSRS"/>
      <sheetName val="ARC"/>
      <sheetName val="ExecutiveSummary KERS"/>
      <sheetName val="AL KERS"/>
      <sheetName val="NC KERS"/>
      <sheetName val="PVB KERS"/>
      <sheetName val="ExecutiveSummary CERS"/>
      <sheetName val="AL CERS"/>
      <sheetName val="NC CERS"/>
      <sheetName val="PVB CERS"/>
      <sheetName val="Replication_Summary"/>
      <sheetName val="GainLoss"/>
      <sheetName val="GainLossByType"/>
      <sheetName val="Assets1"/>
      <sheetName val="Assets2"/>
      <sheetName val="AVA"/>
      <sheetName val="AssetHistory"/>
      <sheetName val="FRSummary"/>
      <sheetName val="ContribSummary"/>
      <sheetName val="DataSummary"/>
      <sheetName val="Recon"/>
      <sheetName val="NewRet"/>
      <sheetName val="RetByType"/>
      <sheetName val="RetByTypeInput"/>
      <sheetName val="NewRetByAmount"/>
      <sheetName val="AgeSvc"/>
      <sheetName val="AgeSvc_Sal"/>
      <sheetName val="ActHist"/>
      <sheetName val="SummDV"/>
      <sheetName val="SummRet"/>
      <sheetName val="ProjBenPmt10Yr"/>
      <sheetName val="HistoryOfRefunds"/>
      <sheetName val="FundingProgress"/>
      <sheetName val="SolvencyTest"/>
      <sheetName val="GASB_ERContrib"/>
      <sheetName val="NPO"/>
      <sheetName val="Notes"/>
      <sheetName val="Ret"/>
      <sheetName val="Term"/>
      <sheetName val="Dis"/>
      <sheetName val="Qx"/>
      <sheetName val="Sal"/>
      <sheetName val="OptForms"/>
      <sheetName val="SuppStudy"/>
      <sheetName val="Inputs"/>
      <sheetName val="APB"/>
      <sheetName val="Sheet1"/>
    </sheetNames>
    <sheetDataSet>
      <sheetData sheetId="0"/>
      <sheetData sheetId="1">
        <row r="2">
          <cell r="B2" t="str">
            <v>Kentucky Retirement Systems (KRS)</v>
          </cell>
        </row>
        <row r="10">
          <cell r="B10">
            <v>320904267</v>
          </cell>
        </row>
        <row r="11">
          <cell r="B11">
            <v>312384696</v>
          </cell>
        </row>
        <row r="12">
          <cell r="B12">
            <v>314417000</v>
          </cell>
        </row>
        <row r="13">
          <cell r="B13">
            <v>298574600</v>
          </cell>
        </row>
        <row r="15">
          <cell r="B15" t="e">
            <v>#REF!</v>
          </cell>
        </row>
        <row r="16">
          <cell r="B16">
            <v>368083104</v>
          </cell>
        </row>
        <row r="18">
          <cell r="B18">
            <v>45551469.359999999</v>
          </cell>
        </row>
        <row r="19">
          <cell r="B19" t="e">
            <v>#REF!</v>
          </cell>
        </row>
      </sheetData>
      <sheetData sheetId="2">
        <row r="3">
          <cell r="G3">
            <v>908</v>
          </cell>
        </row>
      </sheetData>
      <sheetData sheetId="3">
        <row r="3">
          <cell r="G3">
            <v>37779</v>
          </cell>
        </row>
      </sheetData>
      <sheetData sheetId="4">
        <row r="30">
          <cell r="I30">
            <v>45551469.359999999</v>
          </cell>
        </row>
      </sheetData>
      <sheetData sheetId="5">
        <row r="19">
          <cell r="H19">
            <v>140109.65</v>
          </cell>
        </row>
      </sheetData>
      <sheetData sheetId="6">
        <row r="19">
          <cell r="H19">
            <v>0.17630367000000002</v>
          </cell>
        </row>
      </sheetData>
      <sheetData sheetId="7">
        <row r="19">
          <cell r="H19">
            <v>211540.04500000001</v>
          </cell>
        </row>
      </sheetData>
      <sheetData sheetId="8"/>
      <sheetData sheetId="9">
        <row r="30">
          <cell r="I30">
            <v>1529248873.19998</v>
          </cell>
        </row>
      </sheetData>
      <sheetData sheetId="10">
        <row r="19">
          <cell r="H19">
            <v>3277864.6169999996</v>
          </cell>
        </row>
      </sheetData>
      <sheetData sheetId="11">
        <row r="19">
          <cell r="H19">
            <v>8.9579389999999995E-2</v>
          </cell>
        </row>
      </sheetData>
      <sheetData sheetId="12">
        <row r="19">
          <cell r="H19">
            <v>4451377.26</v>
          </cell>
        </row>
      </sheetData>
      <sheetData sheetId="13">
        <row r="30">
          <cell r="I30">
            <v>2352762093.959981</v>
          </cell>
        </row>
      </sheetData>
      <sheetData sheetId="14">
        <row r="19">
          <cell r="H19">
            <v>4300319.3130000001</v>
          </cell>
        </row>
      </sheetData>
      <sheetData sheetId="15">
        <row r="19">
          <cell r="H19">
            <v>7.7774229999999986E-2</v>
          </cell>
        </row>
      </sheetData>
      <sheetData sheetId="16">
        <row r="19">
          <cell r="H19">
            <v>5774343.6380000003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ngSheetOutputTable"/>
      <sheetName val="Main"/>
      <sheetName val="Active Input"/>
      <sheetName val="Ret and Other Inputs"/>
      <sheetName val="VT Input"/>
      <sheetName val="INPUT Assets"/>
      <sheetName val="INPUT-AgeSvcRaw"/>
      <sheetName val="INPUT - Benefit Amounts"/>
      <sheetName val="RTW Analysis"/>
      <sheetName val="GainLoss"/>
      <sheetName val="Exec Summ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6"/>
      <sheetName val="T17"/>
      <sheetName val="Chart Fund% Page 5"/>
      <sheetName val="Chart AVA vs AAL Page 5"/>
      <sheetName val="Chart AVA vs MVA Page 6"/>
    </sheetNames>
    <sheetDataSet>
      <sheetData sheetId="0"/>
      <sheetData sheetId="1">
        <row r="8">
          <cell r="B8" t="str">
            <v>South Carolina JSRS</v>
          </cell>
        </row>
        <row r="9">
          <cell r="B9">
            <v>3285</v>
          </cell>
        </row>
        <row r="10">
          <cell r="B10" t="str">
            <v>SC</v>
          </cell>
        </row>
        <row r="13">
          <cell r="B13" t="str">
            <v>Judges</v>
          </cell>
        </row>
        <row r="14">
          <cell r="B14" t="str">
            <v>EAN</v>
          </cell>
        </row>
        <row r="31">
          <cell r="B31" t="str">
            <v>C</v>
          </cell>
        </row>
        <row r="32">
          <cell r="B32">
            <v>0.03</v>
          </cell>
        </row>
        <row r="33">
          <cell r="B33" t="str">
            <v>AUTO</v>
          </cell>
        </row>
        <row r="34">
          <cell r="B34" t="str">
            <v>NO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(2)"/>
      <sheetName val="FinancingSheetOutputTable"/>
      <sheetName val="DocVariable"/>
      <sheetName val="STMT of NP"/>
      <sheetName val="CHG in NP-PEN"/>
      <sheetName val="INPUT Assets"/>
      <sheetName val="ActPRN Haz"/>
      <sheetName val="ActPRN NH"/>
      <sheetName val="Input Active"/>
      <sheetName val="RBPrnFiles"/>
      <sheetName val="Input Retiree"/>
      <sheetName val="Input TERI_RTW"/>
      <sheetName val="INPUT-AgeSvcRaw"/>
      <sheetName val="RTW Analysis"/>
      <sheetName val="GainLoss_UALBase"/>
      <sheetName val="GainLoss Exhibit"/>
      <sheetName val="GALO"/>
      <sheetName val="GainLoss"/>
      <sheetName val="Main"/>
      <sheetName val="Budget"/>
      <sheetName val="CERS Exhibit"/>
      <sheetName val="Admin Expenses"/>
      <sheetName val="Exec Summ"/>
      <sheetName val="T1"/>
      <sheetName val="T2"/>
      <sheetName val="T3"/>
      <sheetName val="T4"/>
      <sheetName val="T5"/>
      <sheetName val="T6"/>
      <sheetName val="T7"/>
      <sheetName val="AVA.KERSNH"/>
      <sheetName val="AVA.KERSHz"/>
      <sheetName val="AVA.CERSNH"/>
      <sheetName val="AVA.CERSHz"/>
      <sheetName val="AVA.SPRS"/>
      <sheetName val="T8"/>
      <sheetName val="T8 (2)"/>
      <sheetName val="T9"/>
      <sheetName val="T10"/>
      <sheetName val="T10B"/>
      <sheetName val="T11"/>
      <sheetName val="T12"/>
      <sheetName val="T13"/>
      <sheetName val="T14"/>
      <sheetName val="T15"/>
      <sheetName val="T16"/>
      <sheetName val="T17"/>
      <sheetName val="T17A"/>
      <sheetName val="T18"/>
      <sheetName val="T19"/>
      <sheetName val="T18A(Gender)"/>
      <sheetName val="T20"/>
      <sheetName val="Chart Fund% Page 5"/>
      <sheetName val="Chart AVA vs AAL Page 5"/>
      <sheetName val="Chart AVA vs MVA Page 6"/>
      <sheetName val="SCRS - PostRet Qx"/>
      <sheetName val="SCRS - PreRet Qx"/>
      <sheetName val="SCRS -Hx"/>
      <sheetName val="SCRS - Wx - TCH_M"/>
      <sheetName val="SCRS - Wx - TCH_F"/>
      <sheetName val="SCRS -Wx - GEN_M"/>
      <sheetName val="SCRS -Wx - GEN_F"/>
      <sheetName val="SCRS - Rx - Age Based"/>
      <sheetName val="SCRS - Rx - Service Based"/>
      <sheetName val="SCRS - Salary"/>
      <sheetName val="Sheet1"/>
    </sheetNames>
    <sheetDataSet>
      <sheetData sheetId="0"/>
      <sheetData sheetId="1"/>
      <sheetData sheetId="2">
        <row r="5">
          <cell r="B5">
            <v>42552</v>
          </cell>
        </row>
        <row r="6">
          <cell r="B6">
            <v>42186</v>
          </cell>
        </row>
        <row r="7">
          <cell r="B7">
            <v>2016</v>
          </cell>
        </row>
        <row r="9">
          <cell r="B9">
            <v>0.03</v>
          </cell>
        </row>
        <row r="20">
          <cell r="B20">
            <v>0.57975660850820421</v>
          </cell>
        </row>
        <row r="25">
          <cell r="B25">
            <v>27365921000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13309386419.282913</v>
          </cell>
        </row>
        <row r="35">
          <cell r="B35">
            <v>0</v>
          </cell>
        </row>
        <row r="38">
          <cell r="B38">
            <v>17093759121.643616</v>
          </cell>
        </row>
        <row r="45">
          <cell r="B45">
            <v>0</v>
          </cell>
        </row>
        <row r="52">
          <cell r="B52">
            <v>7447442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">
          <cell r="B3">
            <v>42552</v>
          </cell>
          <cell r="H3">
            <v>42186</v>
          </cell>
        </row>
        <row r="9">
          <cell r="B9">
            <v>5.2499999999999998E-2</v>
          </cell>
        </row>
        <row r="13">
          <cell r="B13">
            <v>0.05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rgeFields"/>
      <sheetName val="BasicInformation"/>
      <sheetName val="XMLRet2Yr"/>
      <sheetName val="XMLRet10Yr"/>
      <sheetName val="XMLAct2Yr"/>
      <sheetName val="XMLAct10Yr"/>
      <sheetName val="XMLAct2YrWTC"/>
      <sheetName val="XMLAct10YrWTC"/>
      <sheetName val="XMLSal2Yr"/>
      <sheetName val="XMLSal10Yr"/>
      <sheetName val="XMLOT2Yr"/>
      <sheetName val="XMLOT10Yr"/>
      <sheetName val="XMLOT2YrRet"/>
      <sheetName val="XMLOT10YrRet"/>
      <sheetName val="XMLOT2YrDis"/>
      <sheetName val="XMLOT10YrDis"/>
      <sheetName val="LogDecrements"/>
      <sheetName val="Overview"/>
      <sheetName val="RetMort"/>
      <sheetName val="Withdrawal"/>
      <sheetName val="Retirement"/>
      <sheetName val="ActMort"/>
      <sheetName val="Disability"/>
      <sheetName val="Salary"/>
      <sheetName val="Overtime"/>
      <sheetName val="SelUltWxRaw"/>
      <sheetName val="Salary Work"/>
      <sheetName val="Rate development"/>
      <sheetName val="Rate development 2 year"/>
      <sheetName val="SalAnalysis"/>
      <sheetName val="Sw M&amp;F 10"/>
      <sheetName val="Sw M&amp;F 02"/>
      <sheetName val="Sw Male"/>
      <sheetName val="Sw Female"/>
      <sheetName val="Hx Ord M&amp;F 02"/>
      <sheetName val="Hx Ord M&amp;F 10"/>
      <sheetName val="Hx Ord Male"/>
      <sheetName val="Hx Ord Female"/>
      <sheetName val="Hx Duty M&amp;F 02"/>
      <sheetName val="Hx Duty M&amp;F 10"/>
      <sheetName val="Hx Duty Male"/>
      <sheetName val="Hx Duty Female"/>
      <sheetName val="Qx Pre M&amp;F 02"/>
      <sheetName val="Qx Pre Male 02"/>
      <sheetName val="Qx Pre Female 02"/>
      <sheetName val="Qx Pre M&amp;F 10"/>
      <sheetName val="Qx Pre Male 10"/>
      <sheetName val="Qx Pre Female 10"/>
      <sheetName val="Qx Pre Acc M&amp;F 02"/>
      <sheetName val="Qx Pre Acc Male 02"/>
      <sheetName val="Qx Pre Acc Female 02"/>
      <sheetName val="Qx Pre Acc M&amp;F 10"/>
      <sheetName val="Qx Pre Acc Male 10"/>
      <sheetName val="Qx Pre Acc Female 10"/>
      <sheetName val="Rx Age Based Only - M&amp;F 2Yr"/>
      <sheetName val="Rx Age Based Only - M&amp;F 10Yr"/>
      <sheetName val="Rx Male - Age Based"/>
      <sheetName val="Rx Female - Age Based"/>
      <sheetName val="AgeServVal"/>
      <sheetName val="AgeServDec"/>
      <sheetName val="Sx &amp; Sb"/>
      <sheetName val="Wx &amp; Sw"/>
      <sheetName val="Rx"/>
      <sheetName val="ERx"/>
      <sheetName val="Hx"/>
      <sheetName val="QxA"/>
      <sheetName val="QxR"/>
      <sheetName val="Rx Age Based Only - 1st Elig 02"/>
      <sheetName val="Rx Age Based Only - 2nd Elig 02"/>
      <sheetName val="Rx Age Based Only - Ultimate 02"/>
      <sheetName val="Rx Age Based Only - 1st Elig 10"/>
      <sheetName val="Rx Age Based Only - 2nd Elig 10"/>
      <sheetName val="Rx Age Based Only - Ultimate 10"/>
      <sheetName val="DutyDisActual"/>
      <sheetName val="Active Qx T12 NoWTC"/>
      <sheetName val="Active Qx T12 WTC"/>
      <sheetName val="Active Qx T3"/>
      <sheetName val="Salary Scale"/>
      <sheetName val="Overtime (2)"/>
      <sheetName val="Withdraw Qx"/>
      <sheetName val="FAS Adjustment Factors"/>
      <sheetName val="Proposed 2012 Retire Qx"/>
      <sheetName val="Salary (2)"/>
    </sheetNames>
    <sheetDataSet>
      <sheetData sheetId="0">
        <row r="8">
          <cell r="A8" t="str">
            <v>NEW YORK FIRE DEPARTMENT PENSION FUND</v>
          </cell>
        </row>
        <row r="9">
          <cell r="A9" t="str">
            <v xml:space="preserve">2-YEAR PERIOD ENDING 6/30/2011 </v>
          </cell>
        </row>
        <row r="10">
          <cell r="A10" t="str">
            <v xml:space="preserve">10-YEAR PERIOD ENDING 6/30/2011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8">
          <cell r="B8" t="str">
            <v>2002ex</v>
          </cell>
          <cell r="C8">
            <v>2902</v>
          </cell>
          <cell r="D8">
            <v>0</v>
          </cell>
          <cell r="E8">
            <v>6605</v>
          </cell>
          <cell r="F8">
            <v>11325</v>
          </cell>
          <cell r="G8">
            <v>11325</v>
          </cell>
          <cell r="H8">
            <v>11325</v>
          </cell>
          <cell r="I8">
            <v>11325</v>
          </cell>
          <cell r="J8">
            <v>1843</v>
          </cell>
          <cell r="K8">
            <v>56650</v>
          </cell>
        </row>
        <row r="9">
          <cell r="B9" t="e">
            <v>#VALUE!</v>
          </cell>
          <cell r="C9" t="str">
            <v>-----------------------------------------------------------------------------------------------------------------------------------------</v>
          </cell>
        </row>
        <row r="10">
          <cell r="B10" t="str">
            <v>2003ex</v>
          </cell>
          <cell r="C10">
            <v>2757</v>
          </cell>
          <cell r="D10">
            <v>0</v>
          </cell>
          <cell r="E10">
            <v>6085</v>
          </cell>
          <cell r="F10">
            <v>11296</v>
          </cell>
          <cell r="G10">
            <v>11296</v>
          </cell>
          <cell r="H10">
            <v>11296</v>
          </cell>
          <cell r="I10">
            <v>11296</v>
          </cell>
          <cell r="J10">
            <v>2470</v>
          </cell>
          <cell r="K10">
            <v>56496</v>
          </cell>
        </row>
        <row r="11">
          <cell r="B11" t="e">
            <v>#VALUE!</v>
          </cell>
          <cell r="C11" t="str">
            <v>-----------------------------------------------------------------------------------------------------------------------------------------</v>
          </cell>
        </row>
        <row r="12">
          <cell r="B12" t="str">
            <v>2004ex</v>
          </cell>
          <cell r="C12">
            <v>2217</v>
          </cell>
          <cell r="D12">
            <v>0</v>
          </cell>
          <cell r="E12">
            <v>5907</v>
          </cell>
          <cell r="F12">
            <v>10899</v>
          </cell>
          <cell r="G12">
            <v>10899</v>
          </cell>
          <cell r="H12">
            <v>10899</v>
          </cell>
          <cell r="I12">
            <v>10899</v>
          </cell>
          <cell r="J12">
            <v>2782</v>
          </cell>
          <cell r="K12">
            <v>54502</v>
          </cell>
        </row>
        <row r="13">
          <cell r="B13" t="e">
            <v>#VALUE!</v>
          </cell>
          <cell r="C13" t="str">
            <v>-----------------------------------------------------------------------------------------------------------------------------------------</v>
          </cell>
        </row>
        <row r="14">
          <cell r="B14" t="str">
            <v>2005ex</v>
          </cell>
          <cell r="C14">
            <v>2284</v>
          </cell>
          <cell r="D14">
            <v>0</v>
          </cell>
          <cell r="E14">
            <v>5946</v>
          </cell>
          <cell r="F14">
            <v>11321</v>
          </cell>
          <cell r="G14">
            <v>11321</v>
          </cell>
          <cell r="H14">
            <v>11321</v>
          </cell>
          <cell r="I14">
            <v>11321</v>
          </cell>
          <cell r="J14">
            <v>3104</v>
          </cell>
          <cell r="K14">
            <v>56618</v>
          </cell>
        </row>
        <row r="15">
          <cell r="B15" t="e">
            <v>#VALUE!</v>
          </cell>
          <cell r="C15" t="str">
            <v>-----------------------------------------------------------------------------------------------------------------------------------------</v>
          </cell>
        </row>
        <row r="16">
          <cell r="B16" t="str">
            <v>2006ex</v>
          </cell>
          <cell r="C16">
            <v>2411</v>
          </cell>
          <cell r="D16">
            <v>0</v>
          </cell>
          <cell r="E16">
            <v>5751</v>
          </cell>
          <cell r="F16">
            <v>11485</v>
          </cell>
          <cell r="G16">
            <v>11485</v>
          </cell>
          <cell r="H16">
            <v>11485</v>
          </cell>
          <cell r="I16">
            <v>11485</v>
          </cell>
          <cell r="J16">
            <v>3343</v>
          </cell>
          <cell r="K16">
            <v>57445</v>
          </cell>
        </row>
        <row r="17">
          <cell r="B17" t="e">
            <v>#VALUE!</v>
          </cell>
          <cell r="C17" t="str">
            <v>-----------------------------------------------------------------------------------------------------------------------------------------</v>
          </cell>
        </row>
        <row r="18">
          <cell r="B18" t="str">
            <v>2007ex</v>
          </cell>
          <cell r="C18">
            <v>2344</v>
          </cell>
          <cell r="D18">
            <v>0</v>
          </cell>
          <cell r="E18">
            <v>5925</v>
          </cell>
          <cell r="F18">
            <v>11589</v>
          </cell>
          <cell r="G18">
            <v>11589</v>
          </cell>
          <cell r="H18">
            <v>11589</v>
          </cell>
          <cell r="I18">
            <v>11589</v>
          </cell>
          <cell r="J18">
            <v>3335</v>
          </cell>
          <cell r="K18">
            <v>57960</v>
          </cell>
        </row>
        <row r="19">
          <cell r="B19" t="e">
            <v>#VALUE!</v>
          </cell>
          <cell r="C19" t="str">
            <v>-----------------------------------------------------------------------------------------------------------------------------------------</v>
          </cell>
        </row>
        <row r="20">
          <cell r="B20" t="str">
            <v>2008ex</v>
          </cell>
          <cell r="C20">
            <v>2292</v>
          </cell>
          <cell r="D20">
            <v>0</v>
          </cell>
          <cell r="E20">
            <v>6197</v>
          </cell>
          <cell r="F20">
            <v>11265</v>
          </cell>
          <cell r="G20">
            <v>11265</v>
          </cell>
          <cell r="H20">
            <v>11265</v>
          </cell>
          <cell r="I20">
            <v>11265</v>
          </cell>
          <cell r="J20">
            <v>2788</v>
          </cell>
          <cell r="K20">
            <v>56337</v>
          </cell>
        </row>
        <row r="21">
          <cell r="B21" t="e">
            <v>#VALUE!</v>
          </cell>
          <cell r="C21" t="str">
            <v>-----------------------------------------------------------------------------------------------------------------------------------------</v>
          </cell>
        </row>
        <row r="22">
          <cell r="B22" t="str">
            <v>2009ex</v>
          </cell>
          <cell r="C22">
            <v>2217</v>
          </cell>
          <cell r="D22">
            <v>0</v>
          </cell>
          <cell r="E22">
            <v>6567</v>
          </cell>
          <cell r="F22">
            <v>11610</v>
          </cell>
          <cell r="G22">
            <v>11610</v>
          </cell>
          <cell r="H22">
            <v>11610</v>
          </cell>
          <cell r="I22">
            <v>11610</v>
          </cell>
          <cell r="J22">
            <v>2838</v>
          </cell>
          <cell r="K22">
            <v>58062</v>
          </cell>
        </row>
        <row r="23">
          <cell r="B23" t="e">
            <v>#VALUE!</v>
          </cell>
          <cell r="C23" t="str">
            <v>-----------------------------------------------------------------------------------------------------------------------------------------</v>
          </cell>
        </row>
        <row r="24">
          <cell r="B24" t="str">
            <v>2010ex</v>
          </cell>
          <cell r="C24">
            <v>2234</v>
          </cell>
          <cell r="D24">
            <v>0</v>
          </cell>
          <cell r="E24">
            <v>6909</v>
          </cell>
          <cell r="F24">
            <v>11510</v>
          </cell>
          <cell r="G24">
            <v>11510</v>
          </cell>
          <cell r="H24">
            <v>11510</v>
          </cell>
          <cell r="I24">
            <v>11510</v>
          </cell>
          <cell r="J24">
            <v>2385</v>
          </cell>
          <cell r="K24">
            <v>57568</v>
          </cell>
        </row>
        <row r="25">
          <cell r="B25" t="e">
            <v>#VALUE!</v>
          </cell>
          <cell r="C25" t="str">
            <v>-----------------------------------------------------------------------------------------------------------------------------------------</v>
          </cell>
        </row>
        <row r="26">
          <cell r="B26" t="str">
            <v>2011ex</v>
          </cell>
          <cell r="C26">
            <v>2509</v>
          </cell>
          <cell r="D26">
            <v>0</v>
          </cell>
          <cell r="E26">
            <v>7119</v>
          </cell>
          <cell r="F26">
            <v>11069</v>
          </cell>
          <cell r="G26">
            <v>11069</v>
          </cell>
          <cell r="H26">
            <v>11069</v>
          </cell>
          <cell r="I26">
            <v>11069</v>
          </cell>
          <cell r="J26">
            <v>1538</v>
          </cell>
          <cell r="K26">
            <v>55442</v>
          </cell>
        </row>
        <row r="27">
          <cell r="B27">
            <v>0</v>
          </cell>
          <cell r="C27" t="str">
            <v>-----------------------------------------------------------------------------------------------------------------------------------------</v>
          </cell>
        </row>
        <row r="28">
          <cell r="B28">
            <v>0</v>
          </cell>
          <cell r="C28">
            <v>24167</v>
          </cell>
          <cell r="D28">
            <v>0</v>
          </cell>
          <cell r="E28">
            <v>63011</v>
          </cell>
          <cell r="F28">
            <v>113369</v>
          </cell>
          <cell r="G28">
            <v>113369</v>
          </cell>
          <cell r="H28">
            <v>113369</v>
          </cell>
          <cell r="I28">
            <v>113369</v>
          </cell>
          <cell r="J28">
            <v>26426</v>
          </cell>
          <cell r="K28">
            <v>567080</v>
          </cell>
        </row>
        <row r="29">
          <cell r="B29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  <cell r="C33" t="str">
            <v xml:space="preserve"> 1 - NORM RET  </v>
          </cell>
          <cell r="D33" t="str">
            <v xml:space="preserve"> 2 - EARLY RET </v>
          </cell>
          <cell r="E33" t="str">
            <v xml:space="preserve"> 3 - TERM VEST </v>
          </cell>
          <cell r="F33" t="str">
            <v xml:space="preserve"> 4 - ORD DEATH </v>
          </cell>
          <cell r="G33" t="str">
            <v xml:space="preserve"> 5 - DTY DEATH </v>
          </cell>
          <cell r="H33" t="str">
            <v xml:space="preserve"> 6 - ORD DISAB </v>
          </cell>
          <cell r="I33" t="str">
            <v xml:space="preserve"> 7 - DTY DISAB </v>
          </cell>
          <cell r="J33" t="str">
            <v xml:space="preserve"> 8 - REFUNDS   </v>
          </cell>
          <cell r="K33" t="str">
            <v xml:space="preserve">     TOTAL     </v>
          </cell>
        </row>
        <row r="34">
          <cell r="B34">
            <v>0</v>
          </cell>
        </row>
        <row r="35">
          <cell r="B35" t="str">
            <v>2002ac</v>
          </cell>
          <cell r="C35">
            <v>255</v>
          </cell>
          <cell r="D35">
            <v>0</v>
          </cell>
          <cell r="E35">
            <v>11</v>
          </cell>
          <cell r="F35">
            <v>1</v>
          </cell>
          <cell r="G35">
            <v>343</v>
          </cell>
          <cell r="H35">
            <v>26</v>
          </cell>
          <cell r="I35">
            <v>497</v>
          </cell>
          <cell r="J35">
            <v>0</v>
          </cell>
          <cell r="K35">
            <v>1098</v>
          </cell>
        </row>
        <row r="36">
          <cell r="B36" t="e">
            <v>#VALUE!</v>
          </cell>
          <cell r="C36" t="str">
            <v>--------------------------------------------------------------------------------------------------------------------------------------</v>
          </cell>
        </row>
        <row r="37">
          <cell r="B37" t="str">
            <v>2003ac</v>
          </cell>
          <cell r="C37">
            <v>484</v>
          </cell>
          <cell r="D37">
            <v>0</v>
          </cell>
          <cell r="E37">
            <v>23</v>
          </cell>
          <cell r="F37">
            <v>1</v>
          </cell>
          <cell r="G37">
            <v>1</v>
          </cell>
          <cell r="H37">
            <v>29</v>
          </cell>
          <cell r="I37">
            <v>749</v>
          </cell>
          <cell r="J37">
            <v>0</v>
          </cell>
          <cell r="K37">
            <v>1287</v>
          </cell>
        </row>
        <row r="38">
          <cell r="B38" t="e">
            <v>#VALUE!</v>
          </cell>
          <cell r="C38" t="str">
            <v>--------------------------------------------------------------------------------------------------------------------------------------</v>
          </cell>
        </row>
        <row r="39">
          <cell r="B39" t="str">
            <v>2004ac</v>
          </cell>
          <cell r="C39">
            <v>147</v>
          </cell>
          <cell r="D39">
            <v>0</v>
          </cell>
          <cell r="E39">
            <v>35</v>
          </cell>
          <cell r="F39">
            <v>3</v>
          </cell>
          <cell r="G39">
            <v>6</v>
          </cell>
          <cell r="H39">
            <v>5</v>
          </cell>
          <cell r="I39">
            <v>366</v>
          </cell>
          <cell r="J39">
            <v>0</v>
          </cell>
          <cell r="K39">
            <v>562</v>
          </cell>
        </row>
        <row r="40">
          <cell r="B40" t="e">
            <v>#VALUE!</v>
          </cell>
          <cell r="C40" t="str">
            <v>--------------------------------------------------------------------------------------------------------------------------------------</v>
          </cell>
        </row>
        <row r="41">
          <cell r="B41" t="str">
            <v>2005ac</v>
          </cell>
          <cell r="C41">
            <v>106</v>
          </cell>
          <cell r="D41">
            <v>0</v>
          </cell>
          <cell r="E41">
            <v>59</v>
          </cell>
          <cell r="F41">
            <v>4</v>
          </cell>
          <cell r="G41">
            <v>4</v>
          </cell>
          <cell r="H41">
            <v>2</v>
          </cell>
          <cell r="I41">
            <v>435</v>
          </cell>
          <cell r="J41">
            <v>0</v>
          </cell>
          <cell r="K41">
            <v>610</v>
          </cell>
        </row>
        <row r="42">
          <cell r="B42" t="e">
            <v>#VALUE!</v>
          </cell>
          <cell r="C42" t="str">
            <v>--------------------------------------------------------------------------------------------------------------------------------------</v>
          </cell>
        </row>
        <row r="43">
          <cell r="B43" t="str">
            <v>2006ac</v>
          </cell>
          <cell r="C43">
            <v>148</v>
          </cell>
          <cell r="D43">
            <v>0</v>
          </cell>
          <cell r="E43">
            <v>0</v>
          </cell>
          <cell r="F43">
            <v>11</v>
          </cell>
          <cell r="G43">
            <v>0</v>
          </cell>
          <cell r="H43">
            <v>3</v>
          </cell>
          <cell r="I43">
            <v>371</v>
          </cell>
          <cell r="J43">
            <v>0</v>
          </cell>
          <cell r="K43">
            <v>533</v>
          </cell>
        </row>
        <row r="44">
          <cell r="B44" t="e">
            <v>#VALUE!</v>
          </cell>
          <cell r="C44" t="str">
            <v>--------------------------------------------------------------------------------------------------------------------------------------</v>
          </cell>
        </row>
        <row r="45">
          <cell r="B45" t="str">
            <v>2007ac</v>
          </cell>
          <cell r="C45">
            <v>116</v>
          </cell>
          <cell r="D45">
            <v>0</v>
          </cell>
          <cell r="E45">
            <v>7</v>
          </cell>
          <cell r="F45">
            <v>2</v>
          </cell>
          <cell r="G45">
            <v>4</v>
          </cell>
          <cell r="H45">
            <v>2</v>
          </cell>
          <cell r="I45">
            <v>394</v>
          </cell>
          <cell r="J45">
            <v>0</v>
          </cell>
          <cell r="K45">
            <v>525</v>
          </cell>
        </row>
        <row r="46">
          <cell r="B46" t="e">
            <v>#VALUE!</v>
          </cell>
          <cell r="C46" t="str">
            <v>--------------------------------------------------------------------------------------------------------------------------------------</v>
          </cell>
        </row>
        <row r="47">
          <cell r="B47" t="str">
            <v>2008ac</v>
          </cell>
          <cell r="C47">
            <v>53</v>
          </cell>
          <cell r="D47">
            <v>0</v>
          </cell>
          <cell r="E47">
            <v>2</v>
          </cell>
          <cell r="F47">
            <v>1</v>
          </cell>
          <cell r="G47">
            <v>5</v>
          </cell>
          <cell r="H47">
            <v>5</v>
          </cell>
          <cell r="I47">
            <v>368</v>
          </cell>
          <cell r="J47">
            <v>0</v>
          </cell>
          <cell r="K47">
            <v>434</v>
          </cell>
        </row>
        <row r="48">
          <cell r="B48" t="e">
            <v>#VALUE!</v>
          </cell>
          <cell r="C48" t="str">
            <v>--------------------------------------------------------------------------------------------------------------------------------------</v>
          </cell>
        </row>
        <row r="49">
          <cell r="B49" t="str">
            <v>2009ac</v>
          </cell>
          <cell r="C49">
            <v>41</v>
          </cell>
          <cell r="D49">
            <v>0</v>
          </cell>
          <cell r="E49">
            <v>3</v>
          </cell>
          <cell r="F49">
            <v>1</v>
          </cell>
          <cell r="G49">
            <v>1</v>
          </cell>
          <cell r="H49">
            <v>2</v>
          </cell>
          <cell r="I49">
            <v>330</v>
          </cell>
          <cell r="J49">
            <v>0</v>
          </cell>
          <cell r="K49">
            <v>378</v>
          </cell>
        </row>
        <row r="50">
          <cell r="B50" t="e">
            <v>#VALUE!</v>
          </cell>
          <cell r="C50" t="str">
            <v>--------------------------------------------------------------------------------------------------------------------------------------</v>
          </cell>
        </row>
        <row r="51">
          <cell r="B51" t="str">
            <v>2010ac</v>
          </cell>
          <cell r="C51">
            <v>44</v>
          </cell>
          <cell r="D51">
            <v>0</v>
          </cell>
          <cell r="E51">
            <v>26</v>
          </cell>
          <cell r="F51">
            <v>16</v>
          </cell>
          <cell r="G51">
            <v>5</v>
          </cell>
          <cell r="H51">
            <v>0</v>
          </cell>
          <cell r="I51">
            <v>321</v>
          </cell>
          <cell r="J51">
            <v>0</v>
          </cell>
          <cell r="K51">
            <v>412</v>
          </cell>
        </row>
        <row r="52">
          <cell r="B52" t="e">
            <v>#VALUE!</v>
          </cell>
          <cell r="C52" t="str">
            <v>--------------------------------------------------------------------------------------------------------------------------------------</v>
          </cell>
        </row>
        <row r="53">
          <cell r="B53" t="str">
            <v>2011ac</v>
          </cell>
          <cell r="C53">
            <v>126</v>
          </cell>
          <cell r="D53">
            <v>0</v>
          </cell>
          <cell r="E53">
            <v>21</v>
          </cell>
          <cell r="F53">
            <v>6</v>
          </cell>
          <cell r="G53">
            <v>1</v>
          </cell>
          <cell r="H53">
            <v>0</v>
          </cell>
          <cell r="I53">
            <v>287</v>
          </cell>
          <cell r="J53">
            <v>0</v>
          </cell>
          <cell r="K53">
            <v>441</v>
          </cell>
        </row>
        <row r="54">
          <cell r="B54">
            <v>0</v>
          </cell>
          <cell r="C54" t="str">
            <v>--------------------------------------------------------------------------------------------------------------------------------------</v>
          </cell>
        </row>
        <row r="55">
          <cell r="B55">
            <v>0</v>
          </cell>
          <cell r="C55">
            <v>1520</v>
          </cell>
          <cell r="D55">
            <v>0</v>
          </cell>
          <cell r="E55">
            <v>187</v>
          </cell>
          <cell r="F55">
            <v>46</v>
          </cell>
          <cell r="G55">
            <v>335</v>
          </cell>
          <cell r="H55">
            <v>74</v>
          </cell>
          <cell r="I55">
            <v>4118</v>
          </cell>
          <cell r="J55">
            <v>0</v>
          </cell>
          <cell r="K55">
            <v>6280</v>
          </cell>
        </row>
        <row r="57">
          <cell r="B57">
            <v>0</v>
          </cell>
        </row>
        <row r="59">
          <cell r="B59">
            <v>0</v>
          </cell>
          <cell r="C59" t="str">
            <v xml:space="preserve"> 1 - NORM RET  </v>
          </cell>
          <cell r="D59" t="str">
            <v xml:space="preserve"> 2 - EARLY RET </v>
          </cell>
          <cell r="E59" t="str">
            <v xml:space="preserve"> 3 - TERM VEST </v>
          </cell>
          <cell r="F59" t="str">
            <v xml:space="preserve"> 4 - ORD DEATH </v>
          </cell>
          <cell r="G59" t="str">
            <v xml:space="preserve"> 5 - DTY DEATH </v>
          </cell>
          <cell r="H59" t="str">
            <v xml:space="preserve"> 6 - ORD DISAB </v>
          </cell>
          <cell r="I59" t="str">
            <v xml:space="preserve"> 7 - DTY DISAB </v>
          </cell>
          <cell r="J59" t="str">
            <v xml:space="preserve"> 8 - REFUNDS   </v>
          </cell>
          <cell r="K59" t="str">
            <v xml:space="preserve">     TOTAL     </v>
          </cell>
        </row>
        <row r="60">
          <cell r="B60">
            <v>0</v>
          </cell>
        </row>
        <row r="61">
          <cell r="B61" t="str">
            <v>2002ee</v>
          </cell>
          <cell r="C61">
            <v>198.42</v>
          </cell>
          <cell r="D61">
            <v>0</v>
          </cell>
          <cell r="E61">
            <v>12.39</v>
          </cell>
          <cell r="F61">
            <v>9.1</v>
          </cell>
          <cell r="G61">
            <v>5.64</v>
          </cell>
          <cell r="H61">
            <v>34.56</v>
          </cell>
          <cell r="I61">
            <v>301.10000000000002</v>
          </cell>
          <cell r="J61">
            <v>12.89</v>
          </cell>
          <cell r="K61">
            <v>574.09</v>
          </cell>
        </row>
        <row r="62">
          <cell r="B62" t="e">
            <v>#VALUE!</v>
          </cell>
          <cell r="C62" t="str">
            <v>---------------------------------------------------------------------------------------------------------------------------------------------</v>
          </cell>
        </row>
        <row r="63">
          <cell r="B63" t="str">
            <v>2003ee</v>
          </cell>
          <cell r="C63">
            <v>151.87</v>
          </cell>
          <cell r="D63">
            <v>0</v>
          </cell>
          <cell r="E63">
            <v>11.46</v>
          </cell>
          <cell r="F63">
            <v>8.8000000000000007</v>
          </cell>
          <cell r="G63">
            <v>5.38</v>
          </cell>
          <cell r="H63">
            <v>31.53</v>
          </cell>
          <cell r="I63">
            <v>285.35000000000002</v>
          </cell>
          <cell r="J63">
            <v>21.58</v>
          </cell>
          <cell r="K63">
            <v>515.96</v>
          </cell>
        </row>
        <row r="64">
          <cell r="B64" t="e">
            <v>#VALUE!</v>
          </cell>
          <cell r="C64" t="str">
            <v>---------------------------------------------------------------------------------------------------------------------------------------------</v>
          </cell>
        </row>
        <row r="65">
          <cell r="B65" t="str">
            <v>2004ee</v>
          </cell>
          <cell r="C65">
            <v>118.46</v>
          </cell>
          <cell r="D65">
            <v>0</v>
          </cell>
          <cell r="E65">
            <v>11.6</v>
          </cell>
          <cell r="F65">
            <v>7.83</v>
          </cell>
          <cell r="G65">
            <v>4.5599999999999996</v>
          </cell>
          <cell r="H65">
            <v>23.58</v>
          </cell>
          <cell r="I65">
            <v>237.71</v>
          </cell>
          <cell r="J65">
            <v>23.63</v>
          </cell>
          <cell r="K65">
            <v>427.36</v>
          </cell>
        </row>
        <row r="66">
          <cell r="B66" t="e">
            <v>#VALUE!</v>
          </cell>
          <cell r="C66" t="str">
            <v>---------------------------------------------------------------------------------------------------------------------------------------------</v>
          </cell>
        </row>
        <row r="67">
          <cell r="B67" t="str">
            <v>2005ee</v>
          </cell>
          <cell r="C67">
            <v>120.75</v>
          </cell>
          <cell r="D67">
            <v>0</v>
          </cell>
          <cell r="E67">
            <v>12.16</v>
          </cell>
          <cell r="F67">
            <v>8.06</v>
          </cell>
          <cell r="G67">
            <v>4.72</v>
          </cell>
          <cell r="H67">
            <v>23.84</v>
          </cell>
          <cell r="I67">
            <v>239.54</v>
          </cell>
          <cell r="J67">
            <v>26.58</v>
          </cell>
          <cell r="K67">
            <v>435.64</v>
          </cell>
        </row>
        <row r="68">
          <cell r="B68" t="e">
            <v>#VALUE!</v>
          </cell>
          <cell r="C68" t="str">
            <v>---------------------------------------------------------------------------------------------------------------------------------------------</v>
          </cell>
        </row>
        <row r="69">
          <cell r="B69" t="str">
            <v>2006ee</v>
          </cell>
          <cell r="C69">
            <v>124.07</v>
          </cell>
          <cell r="D69">
            <v>0</v>
          </cell>
          <cell r="E69">
            <v>11.92</v>
          </cell>
          <cell r="F69">
            <v>8.2100000000000009</v>
          </cell>
          <cell r="G69">
            <v>4.8499999999999996</v>
          </cell>
          <cell r="H69">
            <v>23.81</v>
          </cell>
          <cell r="I69">
            <v>240.32</v>
          </cell>
          <cell r="J69">
            <v>25.26</v>
          </cell>
          <cell r="K69">
            <v>438.44</v>
          </cell>
        </row>
        <row r="70">
          <cell r="B70" t="e">
            <v>#VALUE!</v>
          </cell>
          <cell r="C70" t="str">
            <v>-------------------------------------------------------------------------------------------------------------------------------------------</v>
          </cell>
        </row>
        <row r="71">
          <cell r="B71" t="e">
            <v>#VALUE!</v>
          </cell>
          <cell r="C71" t="str">
            <v xml:space="preserve">                                                                                                                                             </v>
          </cell>
        </row>
        <row r="72">
          <cell r="B72" t="str">
            <v>1ee</v>
          </cell>
          <cell r="C72">
            <v>0</v>
          </cell>
        </row>
        <row r="73">
          <cell r="B73" t="str">
            <v>2007ee</v>
          </cell>
          <cell r="C73">
            <v>113.49</v>
          </cell>
          <cell r="D73">
            <v>0</v>
          </cell>
          <cell r="E73">
            <v>12.52</v>
          </cell>
          <cell r="F73">
            <v>8.35</v>
          </cell>
          <cell r="G73">
            <v>5</v>
          </cell>
          <cell r="H73">
            <v>24.53</v>
          </cell>
          <cell r="I73">
            <v>243.23</v>
          </cell>
          <cell r="J73">
            <v>23.41</v>
          </cell>
          <cell r="K73">
            <v>430.52</v>
          </cell>
        </row>
        <row r="74">
          <cell r="B74" t="e">
            <v>#VALUE!</v>
          </cell>
          <cell r="C74" t="str">
            <v>---------------------------------------------------------------------------------------------------------------------------------------</v>
          </cell>
        </row>
        <row r="75">
          <cell r="B75" t="str">
            <v>2008ee</v>
          </cell>
          <cell r="C75">
            <v>110.67</v>
          </cell>
          <cell r="D75">
            <v>0</v>
          </cell>
          <cell r="E75">
            <v>13.47</v>
          </cell>
          <cell r="F75">
            <v>8.2799999999999994</v>
          </cell>
          <cell r="G75">
            <v>5.0199999999999996</v>
          </cell>
          <cell r="H75">
            <v>25.38</v>
          </cell>
          <cell r="I75">
            <v>244.77</v>
          </cell>
          <cell r="J75">
            <v>13.64</v>
          </cell>
          <cell r="K75">
            <v>421.24</v>
          </cell>
        </row>
        <row r="76">
          <cell r="B76" t="e">
            <v>#VALUE!</v>
          </cell>
          <cell r="C76" t="str">
            <v>---------------------------------------------------------------------------------------------------------------------------------------</v>
          </cell>
        </row>
        <row r="77">
          <cell r="B77" t="str">
            <v>2009ee</v>
          </cell>
          <cell r="C77">
            <v>104.22</v>
          </cell>
          <cell r="D77">
            <v>0</v>
          </cell>
          <cell r="E77">
            <v>14.39</v>
          </cell>
          <cell r="F77">
            <v>8.58</v>
          </cell>
          <cell r="G77">
            <v>5.28</v>
          </cell>
          <cell r="H77">
            <v>27.46</v>
          </cell>
          <cell r="I77">
            <v>252.54</v>
          </cell>
          <cell r="J77">
            <v>17.559999999999999</v>
          </cell>
          <cell r="K77">
            <v>430.05</v>
          </cell>
        </row>
        <row r="78">
          <cell r="B78" t="e">
            <v>#VALUE!</v>
          </cell>
          <cell r="C78" t="str">
            <v>---------------------------------------------------------------------------------------------------------------------------------------</v>
          </cell>
        </row>
        <row r="79">
          <cell r="B79" t="str">
            <v>2010ee</v>
          </cell>
          <cell r="C79">
            <v>118.07</v>
          </cell>
          <cell r="D79">
            <v>0</v>
          </cell>
          <cell r="E79">
            <v>15.12</v>
          </cell>
          <cell r="F79">
            <v>8.69</v>
          </cell>
          <cell r="G79">
            <v>5.45</v>
          </cell>
          <cell r="H79">
            <v>29.63</v>
          </cell>
          <cell r="I79">
            <v>260.52999999999997</v>
          </cell>
          <cell r="J79">
            <v>11.68</v>
          </cell>
          <cell r="K79">
            <v>449.18</v>
          </cell>
        </row>
        <row r="80">
          <cell r="B80" t="e">
            <v>#VALUE!</v>
          </cell>
          <cell r="C80" t="str">
            <v>---------------------------------------------------------------------------------------------------------------------------------------</v>
          </cell>
        </row>
        <row r="81">
          <cell r="B81" t="str">
            <v>2011ee</v>
          </cell>
          <cell r="C81">
            <v>157.38</v>
          </cell>
          <cell r="D81">
            <v>0</v>
          </cell>
          <cell r="E81">
            <v>15.88</v>
          </cell>
          <cell r="F81">
            <v>8.68</v>
          </cell>
          <cell r="G81">
            <v>5.54</v>
          </cell>
          <cell r="H81">
            <v>31.69</v>
          </cell>
          <cell r="I81">
            <v>268.11</v>
          </cell>
          <cell r="J81">
            <v>6.23</v>
          </cell>
          <cell r="K81">
            <v>493.51</v>
          </cell>
        </row>
      </sheetData>
      <sheetData sheetId="17"/>
      <sheetData sheetId="18">
        <row r="70">
          <cell r="D70">
            <v>393</v>
          </cell>
        </row>
      </sheetData>
      <sheetData sheetId="19">
        <row r="32">
          <cell r="D32">
            <v>46</v>
          </cell>
        </row>
      </sheetData>
      <sheetData sheetId="20">
        <row r="45">
          <cell r="D45">
            <v>50</v>
          </cell>
        </row>
      </sheetData>
      <sheetData sheetId="21">
        <row r="66">
          <cell r="D66">
            <v>23</v>
          </cell>
        </row>
      </sheetData>
      <sheetData sheetId="22">
        <row r="66">
          <cell r="D66">
            <v>0</v>
          </cell>
        </row>
      </sheetData>
      <sheetData sheetId="23">
        <row r="43">
          <cell r="L43">
            <v>1.7764365434469878</v>
          </cell>
        </row>
      </sheetData>
      <sheetData sheetId="24">
        <row r="58">
          <cell r="L58">
            <v>0.92948401765986377</v>
          </cell>
        </row>
      </sheetData>
      <sheetData sheetId="25"/>
      <sheetData sheetId="26"/>
      <sheetData sheetId="27">
        <row r="3">
          <cell r="O3">
            <v>31</v>
          </cell>
        </row>
        <row r="59">
          <cell r="H59">
            <v>2.4036387224139144E-2</v>
          </cell>
        </row>
        <row r="60">
          <cell r="H60">
            <v>0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10">
          <cell r="K10">
            <v>19</v>
          </cell>
          <cell r="L10">
            <v>4.0000000000000002E-4</v>
          </cell>
          <cell r="M10">
            <v>2.9999999999999997E-4</v>
          </cell>
          <cell r="N10">
            <v>2.0000000000000001E-4</v>
          </cell>
          <cell r="O10">
            <v>1E-4</v>
          </cell>
          <cell r="P10">
            <v>0</v>
          </cell>
          <cell r="Q10">
            <v>0</v>
          </cell>
          <cell r="R10">
            <v>0</v>
          </cell>
          <cell r="S10">
            <v>2.9999999999999997E-4</v>
          </cell>
          <cell r="T10">
            <v>5.0000000000000001E-4</v>
          </cell>
          <cell r="U10">
            <v>2.9999999999999997E-4</v>
          </cell>
        </row>
        <row r="11">
          <cell r="K11">
            <v>20</v>
          </cell>
          <cell r="L11">
            <v>4.0000000000000002E-4</v>
          </cell>
          <cell r="M11">
            <v>2.9999999999999997E-4</v>
          </cell>
          <cell r="N11">
            <v>2.0000000000000001E-4</v>
          </cell>
          <cell r="O11">
            <v>1E-4</v>
          </cell>
          <cell r="P11">
            <v>0</v>
          </cell>
          <cell r="Q11">
            <v>0</v>
          </cell>
          <cell r="R11">
            <v>0</v>
          </cell>
          <cell r="S11">
            <v>2.9999999999999997E-4</v>
          </cell>
          <cell r="T11">
            <v>5.0000000000000001E-4</v>
          </cell>
          <cell r="U11">
            <v>2.9999999999999997E-4</v>
          </cell>
        </row>
        <row r="12">
          <cell r="K12">
            <v>21</v>
          </cell>
          <cell r="L12">
            <v>4.0000000000000002E-4</v>
          </cell>
          <cell r="M12">
            <v>2.9999999999999997E-4</v>
          </cell>
          <cell r="N12">
            <v>2.0000000000000001E-4</v>
          </cell>
          <cell r="O12">
            <v>1E-4</v>
          </cell>
          <cell r="P12">
            <v>0</v>
          </cell>
          <cell r="Q12">
            <v>0</v>
          </cell>
          <cell r="R12">
            <v>0</v>
          </cell>
          <cell r="S12">
            <v>2.9999999999999997E-4</v>
          </cell>
          <cell r="T12">
            <v>5.0000000000000001E-4</v>
          </cell>
          <cell r="U12">
            <v>2.9999999999999997E-4</v>
          </cell>
        </row>
        <row r="13">
          <cell r="K13">
            <v>22</v>
          </cell>
          <cell r="L13">
            <v>4.0000000000000002E-4</v>
          </cell>
          <cell r="M13">
            <v>2.9999999999999997E-4</v>
          </cell>
          <cell r="N13">
            <v>2.0000000000000001E-4</v>
          </cell>
          <cell r="O13">
            <v>1E-4</v>
          </cell>
          <cell r="P13">
            <v>0</v>
          </cell>
          <cell r="Q13">
            <v>0</v>
          </cell>
          <cell r="R13">
            <v>0</v>
          </cell>
          <cell r="S13">
            <v>2.9999999999999997E-4</v>
          </cell>
          <cell r="T13">
            <v>5.0000000000000001E-4</v>
          </cell>
          <cell r="U13">
            <v>2.9999999999999997E-4</v>
          </cell>
        </row>
        <row r="14">
          <cell r="K14">
            <v>23</v>
          </cell>
          <cell r="L14">
            <v>4.0000000000000002E-4</v>
          </cell>
          <cell r="M14">
            <v>2.9999999999999997E-4</v>
          </cell>
          <cell r="N14">
            <v>2.0000000000000001E-4</v>
          </cell>
          <cell r="O14">
            <v>1E-4</v>
          </cell>
          <cell r="P14">
            <v>0</v>
          </cell>
          <cell r="Q14">
            <v>0</v>
          </cell>
          <cell r="R14">
            <v>0</v>
          </cell>
          <cell r="S14">
            <v>2.9999999999999997E-4</v>
          </cell>
          <cell r="T14">
            <v>5.0000000000000001E-4</v>
          </cell>
          <cell r="U14">
            <v>2.9999999999999997E-4</v>
          </cell>
        </row>
        <row r="15">
          <cell r="K15">
            <v>24</v>
          </cell>
          <cell r="L15">
            <v>4.0000000000000002E-4</v>
          </cell>
          <cell r="M15">
            <v>2.9999999999999997E-4</v>
          </cell>
          <cell r="N15">
            <v>2.0000000000000001E-4</v>
          </cell>
          <cell r="O15">
            <v>1E-4</v>
          </cell>
          <cell r="P15">
            <v>0</v>
          </cell>
          <cell r="Q15">
            <v>0</v>
          </cell>
          <cell r="R15">
            <v>0</v>
          </cell>
          <cell r="S15">
            <v>2.9999999999999997E-4</v>
          </cell>
          <cell r="T15">
            <v>5.0000000000000001E-4</v>
          </cell>
          <cell r="U15">
            <v>2.9999999999999997E-4</v>
          </cell>
        </row>
        <row r="16">
          <cell r="K16">
            <v>25</v>
          </cell>
          <cell r="L16">
            <v>4.0000000000000002E-4</v>
          </cell>
          <cell r="M16">
            <v>2.9999999999999997E-4</v>
          </cell>
          <cell r="N16">
            <v>2.0000000000000001E-4</v>
          </cell>
          <cell r="O16">
            <v>1E-4</v>
          </cell>
          <cell r="P16">
            <v>0</v>
          </cell>
          <cell r="Q16">
            <v>0</v>
          </cell>
          <cell r="R16">
            <v>0</v>
          </cell>
          <cell r="S16">
            <v>2.9999999999999997E-4</v>
          </cell>
          <cell r="T16">
            <v>5.0000000000000001E-4</v>
          </cell>
          <cell r="U16">
            <v>2.9999999999999997E-4</v>
          </cell>
        </row>
        <row r="17">
          <cell r="K17">
            <v>26</v>
          </cell>
          <cell r="L17">
            <v>4.0000000000000002E-4</v>
          </cell>
          <cell r="M17">
            <v>2.9999999999999997E-4</v>
          </cell>
          <cell r="N17">
            <v>2.0000000000000001E-4</v>
          </cell>
          <cell r="O17">
            <v>1E-4</v>
          </cell>
          <cell r="P17">
            <v>0</v>
          </cell>
          <cell r="Q17">
            <v>0</v>
          </cell>
          <cell r="R17">
            <v>0</v>
          </cell>
          <cell r="S17">
            <v>4.0000000000000002E-4</v>
          </cell>
          <cell r="T17">
            <v>8.9999999999999998E-4</v>
          </cell>
          <cell r="U17">
            <v>4.0000000000000002E-4</v>
          </cell>
        </row>
        <row r="18">
          <cell r="K18">
            <v>27</v>
          </cell>
          <cell r="L18">
            <v>4.0000000000000002E-4</v>
          </cell>
          <cell r="M18">
            <v>2.9999999999999997E-4</v>
          </cell>
          <cell r="N18">
            <v>2.0000000000000001E-4</v>
          </cell>
          <cell r="O18">
            <v>2.0000000000000001E-4</v>
          </cell>
          <cell r="P18">
            <v>0</v>
          </cell>
          <cell r="Q18">
            <v>0</v>
          </cell>
          <cell r="R18">
            <v>0</v>
          </cell>
          <cell r="S18">
            <v>5.0000000000000001E-4</v>
          </cell>
          <cell r="T18">
            <v>1.2999999999999999E-3</v>
          </cell>
          <cell r="U18">
            <v>5.0000000000000001E-4</v>
          </cell>
        </row>
        <row r="19">
          <cell r="K19">
            <v>28</v>
          </cell>
          <cell r="L19">
            <v>4.0000000000000002E-4</v>
          </cell>
          <cell r="M19">
            <v>2.9999999999999997E-4</v>
          </cell>
          <cell r="N19">
            <v>2.0000000000000001E-4</v>
          </cell>
          <cell r="O19">
            <v>2.9999999999999997E-4</v>
          </cell>
          <cell r="P19">
            <v>0</v>
          </cell>
          <cell r="Q19">
            <v>0</v>
          </cell>
          <cell r="R19">
            <v>0</v>
          </cell>
          <cell r="S19">
            <v>6.9999999999999999E-4</v>
          </cell>
          <cell r="T19">
            <v>1.6999999999999999E-3</v>
          </cell>
          <cell r="U19">
            <v>6.9999999999999999E-4</v>
          </cell>
        </row>
        <row r="20">
          <cell r="K20">
            <v>29</v>
          </cell>
          <cell r="L20">
            <v>4.0000000000000002E-4</v>
          </cell>
          <cell r="M20">
            <v>2.9999999999999997E-4</v>
          </cell>
          <cell r="N20">
            <v>2.0000000000000001E-4</v>
          </cell>
          <cell r="O20">
            <v>4.0000000000000002E-4</v>
          </cell>
          <cell r="P20">
            <v>0</v>
          </cell>
          <cell r="Q20">
            <v>0</v>
          </cell>
          <cell r="R20">
            <v>0</v>
          </cell>
          <cell r="S20">
            <v>1E-3</v>
          </cell>
          <cell r="T20">
            <v>2.0999999999999999E-3</v>
          </cell>
          <cell r="U20">
            <v>1E-3</v>
          </cell>
        </row>
        <row r="21">
          <cell r="K21">
            <v>30</v>
          </cell>
          <cell r="L21">
            <v>4.0000000000000002E-4</v>
          </cell>
          <cell r="M21">
            <v>2.9999999999999997E-4</v>
          </cell>
          <cell r="N21">
            <v>2.0000000000000001E-4</v>
          </cell>
          <cell r="O21">
            <v>5.0000000000000001E-4</v>
          </cell>
          <cell r="P21">
            <v>0</v>
          </cell>
          <cell r="Q21">
            <v>0</v>
          </cell>
          <cell r="R21">
            <v>0</v>
          </cell>
          <cell r="S21">
            <v>1.5E-3</v>
          </cell>
          <cell r="T21">
            <v>2.5000000000000001E-3</v>
          </cell>
          <cell r="U21">
            <v>1.5E-3</v>
          </cell>
        </row>
        <row r="22">
          <cell r="K22">
            <v>31</v>
          </cell>
          <cell r="L22">
            <v>4.0000000000000002E-4</v>
          </cell>
          <cell r="M22">
            <v>2.9999999999999997E-4</v>
          </cell>
          <cell r="N22">
            <v>2.0000000000000001E-4</v>
          </cell>
          <cell r="O22">
            <v>5.9999999999999995E-4</v>
          </cell>
          <cell r="P22">
            <v>0</v>
          </cell>
          <cell r="Q22">
            <v>0</v>
          </cell>
          <cell r="R22">
            <v>0</v>
          </cell>
          <cell r="S22">
            <v>2.3999999999999998E-3</v>
          </cell>
          <cell r="T22">
            <v>4.0000000000000001E-3</v>
          </cell>
          <cell r="U22">
            <v>2.3999999999999998E-3</v>
          </cell>
        </row>
        <row r="23">
          <cell r="K23">
            <v>32</v>
          </cell>
          <cell r="L23">
            <v>4.0000000000000002E-4</v>
          </cell>
          <cell r="M23">
            <v>2.9999999999999997E-4</v>
          </cell>
          <cell r="N23">
            <v>2.0000000000000001E-4</v>
          </cell>
          <cell r="O23">
            <v>6.9999999999999999E-4</v>
          </cell>
          <cell r="P23">
            <v>0</v>
          </cell>
          <cell r="Q23">
            <v>0</v>
          </cell>
          <cell r="R23">
            <v>0</v>
          </cell>
          <cell r="S23">
            <v>3.3E-3</v>
          </cell>
          <cell r="T23">
            <v>5.4999999999999997E-3</v>
          </cell>
          <cell r="U23">
            <v>3.3E-3</v>
          </cell>
        </row>
        <row r="24">
          <cell r="K24">
            <v>33</v>
          </cell>
          <cell r="L24">
            <v>4.0000000000000002E-4</v>
          </cell>
          <cell r="M24">
            <v>2.9999999999999997E-4</v>
          </cell>
          <cell r="N24">
            <v>2.0000000000000001E-4</v>
          </cell>
          <cell r="O24">
            <v>8.0000000000000004E-4</v>
          </cell>
          <cell r="P24">
            <v>0</v>
          </cell>
          <cell r="Q24">
            <v>0</v>
          </cell>
          <cell r="R24">
            <v>0</v>
          </cell>
          <cell r="S24">
            <v>4.1999999999999997E-3</v>
          </cell>
          <cell r="T24">
            <v>7.0000000000000001E-3</v>
          </cell>
          <cell r="U24">
            <v>4.1999999999999997E-3</v>
          </cell>
        </row>
        <row r="25">
          <cell r="K25">
            <v>34</v>
          </cell>
          <cell r="L25">
            <v>4.0000000000000002E-4</v>
          </cell>
          <cell r="M25">
            <v>2.9999999999999997E-4</v>
          </cell>
          <cell r="N25">
            <v>2.0000000000000001E-4</v>
          </cell>
          <cell r="O25">
            <v>8.9999999999999998E-4</v>
          </cell>
          <cell r="P25">
            <v>0</v>
          </cell>
          <cell r="Q25">
            <v>0</v>
          </cell>
          <cell r="R25">
            <v>0</v>
          </cell>
          <cell r="S25">
            <v>5.1000000000000004E-3</v>
          </cell>
          <cell r="T25">
            <v>8.5000000000000006E-3</v>
          </cell>
          <cell r="U25">
            <v>5.1000000000000004E-3</v>
          </cell>
        </row>
        <row r="26">
          <cell r="K26">
            <v>35</v>
          </cell>
          <cell r="L26">
            <v>4.0000000000000002E-4</v>
          </cell>
          <cell r="M26">
            <v>2.9999999999999997E-4</v>
          </cell>
          <cell r="N26">
            <v>2.0000000000000001E-4</v>
          </cell>
          <cell r="O26">
            <v>1E-3</v>
          </cell>
          <cell r="P26">
            <v>0</v>
          </cell>
          <cell r="Q26">
            <v>0</v>
          </cell>
          <cell r="R26">
            <v>0</v>
          </cell>
          <cell r="S26">
            <v>6.0000000000000001E-3</v>
          </cell>
          <cell r="T26">
            <v>0.01</v>
          </cell>
          <cell r="U26">
            <v>6.0000000000000001E-3</v>
          </cell>
        </row>
        <row r="27">
          <cell r="K27">
            <v>36</v>
          </cell>
          <cell r="L27">
            <v>4.2000000000000002E-4</v>
          </cell>
          <cell r="M27">
            <v>3.2000000000000003E-4</v>
          </cell>
          <cell r="N27">
            <v>2.0000000000000001E-4</v>
          </cell>
          <cell r="O27">
            <v>1.1000000000000001E-3</v>
          </cell>
          <cell r="P27">
            <v>0.1</v>
          </cell>
          <cell r="Q27">
            <v>0</v>
          </cell>
          <cell r="R27">
            <v>0</v>
          </cell>
          <cell r="S27">
            <v>7.1999999999999998E-3</v>
          </cell>
          <cell r="T27">
            <v>1.2E-2</v>
          </cell>
          <cell r="U27">
            <v>7.1999999999999998E-3</v>
          </cell>
        </row>
        <row r="28">
          <cell r="K28">
            <v>37</v>
          </cell>
          <cell r="L28">
            <v>4.4000000000000002E-4</v>
          </cell>
          <cell r="M28">
            <v>3.4000000000000002E-4</v>
          </cell>
          <cell r="N28">
            <v>2.0000000000000001E-4</v>
          </cell>
          <cell r="O28">
            <v>1.1999999999999999E-3</v>
          </cell>
          <cell r="P28">
            <v>0.1</v>
          </cell>
          <cell r="Q28">
            <v>0.02</v>
          </cell>
          <cell r="R28">
            <v>0</v>
          </cell>
          <cell r="S28">
            <v>8.5000000000000006E-3</v>
          </cell>
          <cell r="T28">
            <v>1.4E-2</v>
          </cell>
          <cell r="U28">
            <v>8.3999999999999995E-3</v>
          </cell>
        </row>
        <row r="29">
          <cell r="K29">
            <v>38</v>
          </cell>
          <cell r="L29">
            <v>4.6000000000000001E-4</v>
          </cell>
          <cell r="M29">
            <v>3.6000000000000002E-4</v>
          </cell>
          <cell r="N29">
            <v>2.0000000000000001E-4</v>
          </cell>
          <cell r="O29">
            <v>1.2999999999999999E-3</v>
          </cell>
          <cell r="P29">
            <v>0.1</v>
          </cell>
          <cell r="Q29">
            <v>0.02</v>
          </cell>
          <cell r="R29">
            <v>0.02</v>
          </cell>
          <cell r="S29">
            <v>9.9000000000000008E-3</v>
          </cell>
          <cell r="T29">
            <v>1.6E-2</v>
          </cell>
          <cell r="U29">
            <v>9.5999999999999992E-3</v>
          </cell>
        </row>
        <row r="30">
          <cell r="K30">
            <v>39</v>
          </cell>
          <cell r="L30">
            <v>4.8000000000000001E-4</v>
          </cell>
          <cell r="M30">
            <v>3.8000000000000002E-4</v>
          </cell>
          <cell r="N30">
            <v>2.0000000000000001E-4</v>
          </cell>
          <cell r="O30">
            <v>1.4E-3</v>
          </cell>
          <cell r="P30">
            <v>0.1</v>
          </cell>
          <cell r="Q30">
            <v>0.02</v>
          </cell>
          <cell r="R30">
            <v>0.02</v>
          </cell>
          <cell r="S30">
            <v>1.14E-2</v>
          </cell>
          <cell r="T30">
            <v>1.7999999999999999E-2</v>
          </cell>
          <cell r="U30">
            <v>1.0800000000000001E-2</v>
          </cell>
        </row>
        <row r="31">
          <cell r="K31">
            <v>40</v>
          </cell>
          <cell r="L31">
            <v>5.0000000000000001E-4</v>
          </cell>
          <cell r="M31">
            <v>4.0000000000000002E-4</v>
          </cell>
          <cell r="N31">
            <v>2.0000000000000001E-4</v>
          </cell>
          <cell r="O31">
            <v>1.5E-3</v>
          </cell>
          <cell r="P31">
            <v>0.1</v>
          </cell>
          <cell r="Q31">
            <v>0.02</v>
          </cell>
          <cell r="R31">
            <v>0.02</v>
          </cell>
          <cell r="S31">
            <v>1.2999999999999999E-2</v>
          </cell>
          <cell r="T31">
            <v>0.02</v>
          </cell>
          <cell r="U31">
            <v>1.2E-2</v>
          </cell>
        </row>
        <row r="32">
          <cell r="K32">
            <v>41</v>
          </cell>
          <cell r="L32">
            <v>5.9999999999999995E-4</v>
          </cell>
          <cell r="M32">
            <v>4.6000000000000001E-4</v>
          </cell>
          <cell r="N32">
            <v>2.5999999999999998E-4</v>
          </cell>
          <cell r="O32">
            <v>1.6000000000000001E-3</v>
          </cell>
          <cell r="P32">
            <v>0.1</v>
          </cell>
          <cell r="Q32">
            <v>0.02</v>
          </cell>
          <cell r="R32">
            <v>0.02</v>
          </cell>
          <cell r="S32">
            <v>1.44E-2</v>
          </cell>
          <cell r="T32">
            <v>2.1999999999999999E-2</v>
          </cell>
          <cell r="U32">
            <v>1.32E-2</v>
          </cell>
        </row>
        <row r="33">
          <cell r="K33">
            <v>42</v>
          </cell>
          <cell r="L33">
            <v>6.9999999999999999E-4</v>
          </cell>
          <cell r="M33">
            <v>5.2000000000000006E-4</v>
          </cell>
          <cell r="N33">
            <v>3.2000000000000003E-4</v>
          </cell>
          <cell r="O33">
            <v>1.6999999999999999E-3</v>
          </cell>
          <cell r="P33">
            <v>0.1</v>
          </cell>
          <cell r="Q33">
            <v>0.02</v>
          </cell>
          <cell r="R33">
            <v>0.02</v>
          </cell>
          <cell r="S33">
            <v>1.5800000000000002E-2</v>
          </cell>
          <cell r="T33">
            <v>2.4E-2</v>
          </cell>
          <cell r="U33">
            <v>1.44E-2</v>
          </cell>
        </row>
        <row r="34">
          <cell r="K34">
            <v>43</v>
          </cell>
          <cell r="L34">
            <v>8.0000000000000004E-4</v>
          </cell>
          <cell r="M34">
            <v>5.8000000000000011E-4</v>
          </cell>
          <cell r="N34">
            <v>3.8000000000000002E-4</v>
          </cell>
          <cell r="O34">
            <v>1.8E-3</v>
          </cell>
          <cell r="P34">
            <v>0.1</v>
          </cell>
          <cell r="Q34">
            <v>0.02</v>
          </cell>
          <cell r="R34">
            <v>0.02</v>
          </cell>
          <cell r="S34">
            <v>1.72E-2</v>
          </cell>
          <cell r="T34">
            <v>2.5999999999999999E-2</v>
          </cell>
          <cell r="U34">
            <v>1.5599999999999999E-2</v>
          </cell>
        </row>
        <row r="35">
          <cell r="K35">
            <v>44</v>
          </cell>
          <cell r="L35">
            <v>8.9999999999999998E-4</v>
          </cell>
          <cell r="M35">
            <v>6.4000000000000016E-4</v>
          </cell>
          <cell r="N35">
            <v>4.4000000000000002E-4</v>
          </cell>
          <cell r="O35">
            <v>1.9E-3</v>
          </cell>
          <cell r="P35">
            <v>0.1</v>
          </cell>
          <cell r="Q35">
            <v>0.02</v>
          </cell>
          <cell r="R35">
            <v>0.02</v>
          </cell>
          <cell r="S35">
            <v>1.8599999999999998E-2</v>
          </cell>
          <cell r="T35">
            <v>2.8000000000000001E-2</v>
          </cell>
          <cell r="U35">
            <v>1.6799999999999999E-2</v>
          </cell>
        </row>
        <row r="36">
          <cell r="K36">
            <v>45</v>
          </cell>
          <cell r="L36">
            <v>1E-3</v>
          </cell>
          <cell r="M36">
            <v>7.0000000000000021E-4</v>
          </cell>
          <cell r="N36">
            <v>5.0000000000000001E-4</v>
          </cell>
          <cell r="O36">
            <v>2E-3</v>
          </cell>
          <cell r="P36">
            <v>0.1</v>
          </cell>
          <cell r="Q36">
            <v>0.02</v>
          </cell>
          <cell r="R36">
            <v>0.02</v>
          </cell>
          <cell r="S36">
            <v>0.02</v>
          </cell>
          <cell r="T36">
            <v>0.03</v>
          </cell>
          <cell r="U36">
            <v>1.7999999999999999E-2</v>
          </cell>
        </row>
        <row r="37">
          <cell r="K37">
            <v>46</v>
          </cell>
          <cell r="L37">
            <v>1.1000000000000001E-3</v>
          </cell>
          <cell r="M37">
            <v>7.6000000000000026E-4</v>
          </cell>
          <cell r="N37">
            <v>5.9999999999999995E-4</v>
          </cell>
          <cell r="O37">
            <v>2.2000000000000001E-3</v>
          </cell>
          <cell r="P37">
            <v>0.11</v>
          </cell>
          <cell r="Q37">
            <v>0.02</v>
          </cell>
          <cell r="R37">
            <v>0.02</v>
          </cell>
          <cell r="S37">
            <v>2.3E-2</v>
          </cell>
          <cell r="T37">
            <v>3.4000000000000002E-2</v>
          </cell>
          <cell r="U37">
            <v>1.9199999999999998E-2</v>
          </cell>
        </row>
        <row r="38">
          <cell r="K38">
            <v>47</v>
          </cell>
          <cell r="L38">
            <v>1.1999999999999999E-3</v>
          </cell>
          <cell r="M38">
            <v>8.2000000000000031E-4</v>
          </cell>
          <cell r="N38">
            <v>6.9999999999999999E-4</v>
          </cell>
          <cell r="O38">
            <v>2.3999999999999998E-3</v>
          </cell>
          <cell r="P38">
            <v>0.12</v>
          </cell>
          <cell r="Q38">
            <v>0.02</v>
          </cell>
          <cell r="R38">
            <v>0.02</v>
          </cell>
          <cell r="S38">
            <v>2.5999999999999999E-2</v>
          </cell>
          <cell r="T38">
            <v>3.7999999999999999E-2</v>
          </cell>
          <cell r="U38">
            <v>2.0399999999999998E-2</v>
          </cell>
        </row>
        <row r="39">
          <cell r="K39">
            <v>48</v>
          </cell>
          <cell r="L39">
            <v>1.2999999999999999E-3</v>
          </cell>
          <cell r="M39">
            <v>8.8000000000000036E-4</v>
          </cell>
          <cell r="N39">
            <v>8.0000000000000004E-4</v>
          </cell>
          <cell r="O39">
            <v>2.5999999999999999E-3</v>
          </cell>
          <cell r="P39">
            <v>0.13</v>
          </cell>
          <cell r="Q39">
            <v>0.02</v>
          </cell>
          <cell r="R39">
            <v>0.02</v>
          </cell>
          <cell r="S39">
            <v>2.9000000000000001E-2</v>
          </cell>
          <cell r="T39">
            <v>4.2000000000000003E-2</v>
          </cell>
          <cell r="U39">
            <v>2.1599999999999998E-2</v>
          </cell>
        </row>
        <row r="40">
          <cell r="K40">
            <v>49</v>
          </cell>
          <cell r="L40">
            <v>1.4E-3</v>
          </cell>
          <cell r="M40">
            <v>9.4000000000000041E-4</v>
          </cell>
          <cell r="N40">
            <v>8.9999999999999998E-4</v>
          </cell>
          <cell r="O40">
            <v>2.8E-3</v>
          </cell>
          <cell r="P40">
            <v>0.14000000000000001</v>
          </cell>
          <cell r="Q40">
            <v>0.02</v>
          </cell>
          <cell r="R40">
            <v>0.02</v>
          </cell>
          <cell r="S40">
            <v>3.2000000000000001E-2</v>
          </cell>
          <cell r="T40">
            <v>4.5999999999999999E-2</v>
          </cell>
          <cell r="U40">
            <v>2.2799999999999997E-2</v>
          </cell>
        </row>
        <row r="41">
          <cell r="K41">
            <v>50</v>
          </cell>
          <cell r="L41">
            <v>1.5E-3</v>
          </cell>
          <cell r="M41">
            <v>1.0000000000000005E-3</v>
          </cell>
          <cell r="N41">
            <v>1E-3</v>
          </cell>
          <cell r="O41">
            <v>3.0000000000000001E-3</v>
          </cell>
          <cell r="P41">
            <v>0.15</v>
          </cell>
          <cell r="Q41">
            <v>0.02</v>
          </cell>
          <cell r="R41">
            <v>0.02</v>
          </cell>
          <cell r="S41">
            <v>3.5000000000000003E-2</v>
          </cell>
          <cell r="T41">
            <v>0.05</v>
          </cell>
          <cell r="U41">
            <v>2.3999999999999997E-2</v>
          </cell>
        </row>
        <row r="42">
          <cell r="K42">
            <v>51</v>
          </cell>
          <cell r="L42">
            <v>1.6000000000000001E-3</v>
          </cell>
          <cell r="M42">
            <v>1.1000000000000001E-3</v>
          </cell>
          <cell r="N42">
            <v>1.1999999999999999E-3</v>
          </cell>
          <cell r="O42">
            <v>4.4000000000000003E-3</v>
          </cell>
          <cell r="P42">
            <v>0.16</v>
          </cell>
          <cell r="Q42">
            <v>0.02</v>
          </cell>
          <cell r="R42">
            <v>0.02</v>
          </cell>
          <cell r="S42">
            <v>3.7999999999999999E-2</v>
          </cell>
          <cell r="T42">
            <v>5.6000000000000001E-2</v>
          </cell>
          <cell r="U42">
            <v>2.5199999999999997E-2</v>
          </cell>
        </row>
        <row r="43">
          <cell r="K43">
            <v>52</v>
          </cell>
          <cell r="L43">
            <v>1.6999999999999999E-3</v>
          </cell>
          <cell r="M43">
            <v>1.1999999999999999E-3</v>
          </cell>
          <cell r="N43">
            <v>1.4E-3</v>
          </cell>
          <cell r="O43">
            <v>5.7999999999999996E-3</v>
          </cell>
          <cell r="P43">
            <v>0.17</v>
          </cell>
          <cell r="Q43">
            <v>0.03</v>
          </cell>
          <cell r="R43">
            <v>0.03</v>
          </cell>
          <cell r="S43">
            <v>4.1000000000000002E-2</v>
          </cell>
          <cell r="T43">
            <v>6.2E-2</v>
          </cell>
          <cell r="U43">
            <v>2.6399999999999996E-2</v>
          </cell>
        </row>
        <row r="44">
          <cell r="K44">
            <v>53</v>
          </cell>
          <cell r="L44">
            <v>1.8E-3</v>
          </cell>
          <cell r="M44">
            <v>1.2999999999999999E-3</v>
          </cell>
          <cell r="N44">
            <v>1.6000000000000001E-3</v>
          </cell>
          <cell r="O44">
            <v>7.1999999999999998E-3</v>
          </cell>
          <cell r="P44">
            <v>0.18</v>
          </cell>
          <cell r="Q44">
            <v>0.04</v>
          </cell>
          <cell r="R44">
            <v>0.04</v>
          </cell>
          <cell r="S44">
            <v>4.3999999999999997E-2</v>
          </cell>
          <cell r="T44">
            <v>6.8000000000000005E-2</v>
          </cell>
          <cell r="U44">
            <v>2.7599999999999996E-2</v>
          </cell>
        </row>
        <row r="45">
          <cell r="K45">
            <v>54</v>
          </cell>
          <cell r="L45">
            <v>1.9E-3</v>
          </cell>
          <cell r="M45">
            <v>1.4E-3</v>
          </cell>
          <cell r="N45">
            <v>1.8E-3</v>
          </cell>
          <cell r="O45">
            <v>8.6E-3</v>
          </cell>
          <cell r="P45">
            <v>0.19</v>
          </cell>
          <cell r="Q45">
            <v>0.05</v>
          </cell>
          <cell r="R45">
            <v>0.05</v>
          </cell>
          <cell r="S45">
            <v>4.7E-2</v>
          </cell>
          <cell r="T45">
            <v>7.3999999999999996E-2</v>
          </cell>
          <cell r="U45">
            <v>2.8799999999999996E-2</v>
          </cell>
        </row>
        <row r="46">
          <cell r="K46">
            <v>55</v>
          </cell>
          <cell r="L46">
            <v>2E-3</v>
          </cell>
          <cell r="M46">
            <v>1.5E-3</v>
          </cell>
          <cell r="N46">
            <v>2E-3</v>
          </cell>
          <cell r="O46">
            <v>0.01</v>
          </cell>
          <cell r="P46">
            <v>0.2</v>
          </cell>
          <cell r="Q46">
            <v>0.06</v>
          </cell>
          <cell r="R46">
            <v>0.06</v>
          </cell>
          <cell r="S46">
            <v>0.05</v>
          </cell>
          <cell r="T46">
            <v>0.08</v>
          </cell>
          <cell r="U46">
            <v>0.03</v>
          </cell>
        </row>
        <row r="47">
          <cell r="K47">
            <v>56</v>
          </cell>
          <cell r="L47">
            <v>2.2000000000000001E-3</v>
          </cell>
          <cell r="M47">
            <v>1.6000000000000001E-3</v>
          </cell>
          <cell r="N47">
            <v>2.2000000000000001E-3</v>
          </cell>
          <cell r="O47">
            <v>0.02</v>
          </cell>
          <cell r="P47">
            <v>0.2</v>
          </cell>
          <cell r="Q47">
            <v>7.0000000000000007E-2</v>
          </cell>
          <cell r="R47">
            <v>7.0000000000000007E-2</v>
          </cell>
          <cell r="S47">
            <v>7.0000000000000007E-2</v>
          </cell>
          <cell r="T47">
            <v>0.1</v>
          </cell>
          <cell r="U47">
            <v>0.04</v>
          </cell>
        </row>
        <row r="48">
          <cell r="K48">
            <v>57</v>
          </cell>
          <cell r="L48">
            <v>2.3999999999999998E-3</v>
          </cell>
          <cell r="M48">
            <v>1.6999999999999999E-3</v>
          </cell>
          <cell r="N48">
            <v>2.3999999999999998E-3</v>
          </cell>
          <cell r="O48">
            <v>0.03</v>
          </cell>
          <cell r="P48">
            <v>0.2</v>
          </cell>
          <cell r="Q48">
            <v>0.08</v>
          </cell>
          <cell r="R48">
            <v>0.08</v>
          </cell>
          <cell r="S48">
            <v>0.09</v>
          </cell>
          <cell r="T48">
            <v>0.12</v>
          </cell>
          <cell r="U48">
            <v>0.05</v>
          </cell>
        </row>
        <row r="49">
          <cell r="K49">
            <v>58</v>
          </cell>
          <cell r="L49">
            <v>2.5999999999999999E-3</v>
          </cell>
          <cell r="M49">
            <v>1.8E-3</v>
          </cell>
          <cell r="N49">
            <v>2.5999999999999999E-3</v>
          </cell>
          <cell r="O49">
            <v>0.04</v>
          </cell>
          <cell r="P49">
            <v>0.2</v>
          </cell>
          <cell r="Q49">
            <v>0.09</v>
          </cell>
          <cell r="R49">
            <v>0.09</v>
          </cell>
          <cell r="S49">
            <v>0.11</v>
          </cell>
          <cell r="T49">
            <v>0.15</v>
          </cell>
          <cell r="U49">
            <v>0.06</v>
          </cell>
        </row>
        <row r="50">
          <cell r="K50">
            <v>59</v>
          </cell>
          <cell r="L50">
            <v>2.8E-3</v>
          </cell>
          <cell r="M50">
            <v>1.9E-3</v>
          </cell>
          <cell r="N50">
            <v>2.8E-3</v>
          </cell>
          <cell r="O50">
            <v>0.05</v>
          </cell>
          <cell r="P50">
            <v>0.2</v>
          </cell>
          <cell r="Q50">
            <v>0.1</v>
          </cell>
          <cell r="R50">
            <v>0.1</v>
          </cell>
          <cell r="S50">
            <v>0.13</v>
          </cell>
          <cell r="T50">
            <v>0.18</v>
          </cell>
          <cell r="U50">
            <v>7.0000000000000007E-2</v>
          </cell>
        </row>
        <row r="51">
          <cell r="K51">
            <v>60</v>
          </cell>
          <cell r="L51">
            <v>3.0000000000000001E-3</v>
          </cell>
          <cell r="M51">
            <v>2E-3</v>
          </cell>
          <cell r="N51">
            <v>3.0000000000000001E-3</v>
          </cell>
          <cell r="O51">
            <v>0.06</v>
          </cell>
          <cell r="P51">
            <v>0.2</v>
          </cell>
          <cell r="Q51">
            <v>0.12</v>
          </cell>
          <cell r="R51">
            <v>0.12</v>
          </cell>
          <cell r="S51">
            <v>0.15</v>
          </cell>
          <cell r="T51">
            <v>0.21</v>
          </cell>
          <cell r="U51">
            <v>0.08</v>
          </cell>
        </row>
        <row r="52">
          <cell r="K52">
            <v>61</v>
          </cell>
          <cell r="L52">
            <v>3.2000000000000002E-3</v>
          </cell>
          <cell r="M52">
            <v>2.2000000000000001E-3</v>
          </cell>
          <cell r="N52">
            <v>4.0000000000000001E-3</v>
          </cell>
          <cell r="O52">
            <v>0.08</v>
          </cell>
          <cell r="P52">
            <v>0.3</v>
          </cell>
          <cell r="Q52">
            <v>0.15</v>
          </cell>
          <cell r="R52">
            <v>0.15</v>
          </cell>
          <cell r="S52">
            <v>0.17</v>
          </cell>
          <cell r="T52">
            <v>0.25</v>
          </cell>
          <cell r="U52">
            <v>0.09</v>
          </cell>
        </row>
        <row r="53">
          <cell r="K53">
            <v>62</v>
          </cell>
          <cell r="L53">
            <v>3.3999999999999998E-3</v>
          </cell>
          <cell r="M53">
            <v>2.3999999999999998E-3</v>
          </cell>
          <cell r="N53">
            <v>5.0000000000000001E-3</v>
          </cell>
          <cell r="O53">
            <v>0.1</v>
          </cell>
          <cell r="P53">
            <v>0.4</v>
          </cell>
          <cell r="Q53">
            <v>0.2</v>
          </cell>
          <cell r="R53">
            <v>0.2</v>
          </cell>
          <cell r="S53">
            <v>0.19</v>
          </cell>
          <cell r="T53">
            <v>0.3</v>
          </cell>
          <cell r="U53">
            <v>0.1</v>
          </cell>
        </row>
        <row r="54">
          <cell r="K54">
            <v>63</v>
          </cell>
          <cell r="L54">
            <v>3.3999999999999998E-3</v>
          </cell>
          <cell r="M54">
            <v>2.3999999999999998E-3</v>
          </cell>
          <cell r="N54">
            <v>5.0000000000000001E-3</v>
          </cell>
          <cell r="O54">
            <v>0.1</v>
          </cell>
          <cell r="P54">
            <v>1</v>
          </cell>
          <cell r="Q54">
            <v>1</v>
          </cell>
          <cell r="R54">
            <v>1</v>
          </cell>
          <cell r="S54">
            <v>0.19</v>
          </cell>
          <cell r="T54">
            <v>0.3</v>
          </cell>
          <cell r="U54">
            <v>0.1</v>
          </cell>
        </row>
        <row r="55">
          <cell r="K55">
            <v>64</v>
          </cell>
          <cell r="L55">
            <v>3.3999999999999998E-3</v>
          </cell>
          <cell r="M55">
            <v>2.3999999999999998E-3</v>
          </cell>
          <cell r="N55">
            <v>5.0000000000000001E-3</v>
          </cell>
          <cell r="O55">
            <v>0.1</v>
          </cell>
          <cell r="P55">
            <v>1</v>
          </cell>
          <cell r="Q55">
            <v>1</v>
          </cell>
          <cell r="R55">
            <v>1</v>
          </cell>
          <cell r="S55">
            <v>0.19</v>
          </cell>
          <cell r="T55">
            <v>0.3</v>
          </cell>
          <cell r="U55">
            <v>0.1</v>
          </cell>
        </row>
        <row r="56">
          <cell r="K56">
            <v>65</v>
          </cell>
          <cell r="L56">
            <v>3.3999999999999998E-3</v>
          </cell>
          <cell r="M56">
            <v>2.3999999999999998E-3</v>
          </cell>
          <cell r="N56">
            <v>5.0000000000000001E-3</v>
          </cell>
          <cell r="O56">
            <v>0.1</v>
          </cell>
          <cell r="P56">
            <v>1</v>
          </cell>
          <cell r="Q56">
            <v>1</v>
          </cell>
          <cell r="R56">
            <v>1</v>
          </cell>
          <cell r="S56">
            <v>0.19</v>
          </cell>
          <cell r="T56">
            <v>0.3</v>
          </cell>
          <cell r="U56">
            <v>0.1</v>
          </cell>
        </row>
        <row r="57">
          <cell r="K57">
            <v>66</v>
          </cell>
          <cell r="L57">
            <v>3.3999999999999998E-3</v>
          </cell>
          <cell r="M57">
            <v>2.3999999999999998E-3</v>
          </cell>
          <cell r="N57">
            <v>5.0000000000000001E-3</v>
          </cell>
          <cell r="O57">
            <v>0.1</v>
          </cell>
          <cell r="P57">
            <v>1</v>
          </cell>
          <cell r="Q57">
            <v>1</v>
          </cell>
          <cell r="R57">
            <v>1</v>
          </cell>
          <cell r="S57">
            <v>0.19</v>
          </cell>
          <cell r="T57">
            <v>0.3</v>
          </cell>
          <cell r="U57">
            <v>0.1</v>
          </cell>
        </row>
        <row r="58">
          <cell r="K58">
            <v>67</v>
          </cell>
          <cell r="L58">
            <v>3.3999999999999998E-3</v>
          </cell>
          <cell r="M58">
            <v>2.3999999999999998E-3</v>
          </cell>
          <cell r="N58">
            <v>5.0000000000000001E-3</v>
          </cell>
          <cell r="O58">
            <v>0.1</v>
          </cell>
          <cell r="P58">
            <v>1</v>
          </cell>
          <cell r="Q58">
            <v>1</v>
          </cell>
          <cell r="R58">
            <v>1</v>
          </cell>
          <cell r="S58">
            <v>0.19</v>
          </cell>
          <cell r="T58">
            <v>0.3</v>
          </cell>
          <cell r="U58">
            <v>0.1</v>
          </cell>
        </row>
        <row r="59">
          <cell r="K59">
            <v>68</v>
          </cell>
          <cell r="L59">
            <v>3.3999999999999998E-3</v>
          </cell>
          <cell r="M59">
            <v>2.3999999999999998E-3</v>
          </cell>
          <cell r="N59">
            <v>5.0000000000000001E-3</v>
          </cell>
          <cell r="O59">
            <v>0.1</v>
          </cell>
          <cell r="P59">
            <v>1</v>
          </cell>
          <cell r="Q59">
            <v>1</v>
          </cell>
          <cell r="R59">
            <v>1</v>
          </cell>
          <cell r="S59">
            <v>0.19</v>
          </cell>
          <cell r="T59">
            <v>0.3</v>
          </cell>
          <cell r="U59">
            <v>0.1</v>
          </cell>
        </row>
        <row r="60">
          <cell r="K60">
            <v>69</v>
          </cell>
          <cell r="L60">
            <v>3.3999999999999998E-3</v>
          </cell>
          <cell r="M60">
            <v>2.3999999999999998E-3</v>
          </cell>
          <cell r="N60">
            <v>5.0000000000000001E-3</v>
          </cell>
          <cell r="O60">
            <v>0.1</v>
          </cell>
          <cell r="P60">
            <v>1</v>
          </cell>
          <cell r="Q60">
            <v>1</v>
          </cell>
          <cell r="R60">
            <v>1</v>
          </cell>
          <cell r="S60">
            <v>0.19</v>
          </cell>
          <cell r="T60">
            <v>0.3</v>
          </cell>
          <cell r="U60">
            <v>0.1</v>
          </cell>
        </row>
        <row r="61">
          <cell r="K61">
            <v>70</v>
          </cell>
          <cell r="L61">
            <v>3.3999999999999998E-3</v>
          </cell>
          <cell r="M61">
            <v>2.3999999999999998E-3</v>
          </cell>
          <cell r="N61">
            <v>5.0000000000000001E-3</v>
          </cell>
          <cell r="O61">
            <v>0.1</v>
          </cell>
          <cell r="P61">
            <v>1</v>
          </cell>
          <cell r="Q61">
            <v>1</v>
          </cell>
          <cell r="R61">
            <v>1</v>
          </cell>
          <cell r="S61">
            <v>0.19</v>
          </cell>
          <cell r="T61">
            <v>0.3</v>
          </cell>
          <cell r="U61">
            <v>0.1</v>
          </cell>
        </row>
        <row r="62">
          <cell r="K62">
            <v>71</v>
          </cell>
          <cell r="L62">
            <v>3.3999999999999998E-3</v>
          </cell>
          <cell r="M62">
            <v>2.3999999999999998E-3</v>
          </cell>
          <cell r="N62">
            <v>5.0000000000000001E-3</v>
          </cell>
          <cell r="O62">
            <v>0.1</v>
          </cell>
          <cell r="P62">
            <v>1</v>
          </cell>
          <cell r="Q62">
            <v>1</v>
          </cell>
          <cell r="R62">
            <v>1</v>
          </cell>
          <cell r="S62">
            <v>0.19</v>
          </cell>
          <cell r="T62">
            <v>0.3</v>
          </cell>
          <cell r="U62">
            <v>0.1</v>
          </cell>
        </row>
        <row r="63">
          <cell r="K63">
            <v>72</v>
          </cell>
          <cell r="L63">
            <v>3.3999999999999998E-3</v>
          </cell>
          <cell r="M63">
            <v>2.3999999999999998E-3</v>
          </cell>
          <cell r="N63">
            <v>5.0000000000000001E-3</v>
          </cell>
          <cell r="O63">
            <v>0.1</v>
          </cell>
          <cell r="P63">
            <v>1</v>
          </cell>
          <cell r="Q63">
            <v>1</v>
          </cell>
          <cell r="R63">
            <v>1</v>
          </cell>
          <cell r="S63">
            <v>0.19</v>
          </cell>
          <cell r="T63">
            <v>0.3</v>
          </cell>
          <cell r="U63">
            <v>0.1</v>
          </cell>
        </row>
        <row r="64">
          <cell r="K64">
            <v>73</v>
          </cell>
          <cell r="L64">
            <v>3.3999999999999998E-3</v>
          </cell>
          <cell r="M64">
            <v>2.3999999999999998E-3</v>
          </cell>
          <cell r="N64">
            <v>5.0000000000000001E-3</v>
          </cell>
          <cell r="O64">
            <v>0.1</v>
          </cell>
          <cell r="P64">
            <v>1</v>
          </cell>
          <cell r="Q64">
            <v>1</v>
          </cell>
          <cell r="R64">
            <v>1</v>
          </cell>
          <cell r="S64">
            <v>0.19</v>
          </cell>
          <cell r="T64">
            <v>0.3</v>
          </cell>
          <cell r="U64">
            <v>0.1</v>
          </cell>
        </row>
        <row r="65">
          <cell r="K65">
            <v>74</v>
          </cell>
          <cell r="L65">
            <v>3.3999999999999998E-3</v>
          </cell>
          <cell r="M65">
            <v>2.3999999999999998E-3</v>
          </cell>
          <cell r="N65">
            <v>5.0000000000000001E-3</v>
          </cell>
          <cell r="O65">
            <v>0.1</v>
          </cell>
          <cell r="P65">
            <v>1</v>
          </cell>
          <cell r="Q65">
            <v>1</v>
          </cell>
          <cell r="R65">
            <v>1</v>
          </cell>
          <cell r="S65">
            <v>0.19</v>
          </cell>
          <cell r="T65">
            <v>0.3</v>
          </cell>
          <cell r="U65">
            <v>0.1</v>
          </cell>
        </row>
        <row r="66">
          <cell r="K66">
            <v>75</v>
          </cell>
          <cell r="L66">
            <v>3.3999999999999998E-3</v>
          </cell>
          <cell r="M66">
            <v>2.3999999999999998E-3</v>
          </cell>
          <cell r="N66">
            <v>5.0000000000000001E-3</v>
          </cell>
          <cell r="O66">
            <v>0.1</v>
          </cell>
          <cell r="P66">
            <v>1</v>
          </cell>
          <cell r="Q66">
            <v>1</v>
          </cell>
          <cell r="R66">
            <v>1</v>
          </cell>
          <cell r="S66">
            <v>0.19</v>
          </cell>
          <cell r="T66">
            <v>0.3</v>
          </cell>
          <cell r="U66">
            <v>0.1</v>
          </cell>
        </row>
        <row r="67">
          <cell r="K67">
            <v>76</v>
          </cell>
          <cell r="L67">
            <v>3.3999999999999998E-3</v>
          </cell>
          <cell r="M67">
            <v>2.3999999999999998E-3</v>
          </cell>
          <cell r="N67">
            <v>5.0000000000000001E-3</v>
          </cell>
          <cell r="O67">
            <v>0.1</v>
          </cell>
          <cell r="P67">
            <v>1</v>
          </cell>
          <cell r="Q67">
            <v>1</v>
          </cell>
          <cell r="R67">
            <v>1</v>
          </cell>
          <cell r="S67">
            <v>0.19</v>
          </cell>
          <cell r="T67">
            <v>0.3</v>
          </cell>
          <cell r="U67">
            <v>0.1</v>
          </cell>
        </row>
        <row r="68">
          <cell r="K68">
            <v>77</v>
          </cell>
          <cell r="L68">
            <v>3.3999999999999998E-3</v>
          </cell>
          <cell r="M68">
            <v>2.3999999999999998E-3</v>
          </cell>
          <cell r="N68">
            <v>5.0000000000000001E-3</v>
          </cell>
          <cell r="O68">
            <v>0.1</v>
          </cell>
          <cell r="P68">
            <v>1</v>
          </cell>
          <cell r="Q68">
            <v>1</v>
          </cell>
          <cell r="R68">
            <v>1</v>
          </cell>
          <cell r="S68">
            <v>0.19</v>
          </cell>
          <cell r="T68">
            <v>0.3</v>
          </cell>
          <cell r="U68">
            <v>0.1</v>
          </cell>
        </row>
        <row r="69">
          <cell r="K69">
            <v>78</v>
          </cell>
          <cell r="L69">
            <v>3.3999999999999998E-3</v>
          </cell>
          <cell r="M69">
            <v>2.3999999999999998E-3</v>
          </cell>
          <cell r="N69">
            <v>5.0000000000000001E-3</v>
          </cell>
          <cell r="O69">
            <v>0.1</v>
          </cell>
          <cell r="P69">
            <v>1</v>
          </cell>
          <cell r="Q69">
            <v>1</v>
          </cell>
          <cell r="R69">
            <v>1</v>
          </cell>
          <cell r="S69">
            <v>0.19</v>
          </cell>
          <cell r="T69">
            <v>0.3</v>
          </cell>
          <cell r="U69">
            <v>0.1</v>
          </cell>
        </row>
        <row r="70">
          <cell r="K70">
            <v>79</v>
          </cell>
          <cell r="L70">
            <v>3.3999999999999998E-3</v>
          </cell>
          <cell r="M70">
            <v>2.3999999999999998E-3</v>
          </cell>
          <cell r="N70">
            <v>5.0000000000000001E-3</v>
          </cell>
          <cell r="O70">
            <v>0.1</v>
          </cell>
          <cell r="P70">
            <v>1</v>
          </cell>
          <cell r="Q70">
            <v>1</v>
          </cell>
          <cell r="R70">
            <v>1</v>
          </cell>
          <cell r="S70">
            <v>0.19</v>
          </cell>
          <cell r="T70">
            <v>0.3</v>
          </cell>
          <cell r="U70">
            <v>0.1</v>
          </cell>
        </row>
        <row r="71">
          <cell r="K71">
            <v>80</v>
          </cell>
          <cell r="L71">
            <v>3.3999999999999998E-3</v>
          </cell>
          <cell r="M71">
            <v>2.3999999999999998E-3</v>
          </cell>
          <cell r="N71">
            <v>5.0000000000000001E-3</v>
          </cell>
          <cell r="O71">
            <v>0.1</v>
          </cell>
          <cell r="P71">
            <v>1</v>
          </cell>
          <cell r="Q71">
            <v>1</v>
          </cell>
          <cell r="R71">
            <v>1</v>
          </cell>
          <cell r="S71">
            <v>0.19</v>
          </cell>
          <cell r="T71">
            <v>0.3</v>
          </cell>
          <cell r="U71">
            <v>0.1</v>
          </cell>
        </row>
        <row r="72">
          <cell r="K72">
            <v>81</v>
          </cell>
          <cell r="L72">
            <v>3.3999999999999998E-3</v>
          </cell>
          <cell r="M72">
            <v>2.3999999999999998E-3</v>
          </cell>
          <cell r="N72">
            <v>5.0000000000000001E-3</v>
          </cell>
          <cell r="O72">
            <v>0.1</v>
          </cell>
          <cell r="P72">
            <v>1</v>
          </cell>
          <cell r="Q72">
            <v>1</v>
          </cell>
          <cell r="R72">
            <v>1</v>
          </cell>
          <cell r="S72">
            <v>0.19</v>
          </cell>
          <cell r="T72">
            <v>0.3</v>
          </cell>
          <cell r="U72">
            <v>0.1</v>
          </cell>
        </row>
      </sheetData>
      <sheetData sheetId="75"/>
      <sheetData sheetId="76"/>
      <sheetData sheetId="77">
        <row r="10">
          <cell r="B10">
            <v>0</v>
          </cell>
          <cell r="D10">
            <v>5.5E-2</v>
          </cell>
          <cell r="E10">
            <v>0</v>
          </cell>
          <cell r="F10">
            <v>0.08</v>
          </cell>
        </row>
        <row r="11">
          <cell r="B11">
            <v>1</v>
          </cell>
          <cell r="D11">
            <v>9.5000000000000001E-2</v>
          </cell>
          <cell r="E11">
            <v>0</v>
          </cell>
          <cell r="F11">
            <v>0.12</v>
          </cell>
        </row>
        <row r="12">
          <cell r="B12">
            <v>2</v>
          </cell>
          <cell r="D12">
            <v>0.10500000000000001</v>
          </cell>
          <cell r="E12">
            <v>0</v>
          </cell>
          <cell r="F12">
            <v>0.13</v>
          </cell>
        </row>
        <row r="13">
          <cell r="B13">
            <v>3</v>
          </cell>
          <cell r="D13">
            <v>0.10500000000000001</v>
          </cell>
          <cell r="E13">
            <v>0</v>
          </cell>
          <cell r="F13">
            <v>0.13</v>
          </cell>
        </row>
        <row r="14">
          <cell r="B14">
            <v>4</v>
          </cell>
          <cell r="D14">
            <v>0.46500000000000002</v>
          </cell>
          <cell r="E14">
            <v>0</v>
          </cell>
          <cell r="F14">
            <v>0.49</v>
          </cell>
        </row>
        <row r="15">
          <cell r="B15">
            <v>5</v>
          </cell>
          <cell r="D15">
            <v>1.4999999999999999E-2</v>
          </cell>
          <cell r="E15">
            <v>0</v>
          </cell>
          <cell r="F15">
            <v>0.04</v>
          </cell>
        </row>
        <row r="16">
          <cell r="B16">
            <v>6</v>
          </cell>
          <cell r="D16">
            <v>1.6E-2</v>
          </cell>
          <cell r="E16">
            <v>0</v>
          </cell>
          <cell r="F16">
            <v>4.0999999999999995E-2</v>
          </cell>
        </row>
        <row r="17">
          <cell r="B17">
            <v>7</v>
          </cell>
          <cell r="D17">
            <v>1.7000000000000001E-2</v>
          </cell>
          <cell r="E17">
            <v>0</v>
          </cell>
          <cell r="F17">
            <v>4.1999999999999996E-2</v>
          </cell>
        </row>
        <row r="18">
          <cell r="B18">
            <v>8</v>
          </cell>
          <cell r="D18">
            <v>1.7999999999999999E-2</v>
          </cell>
          <cell r="E18">
            <v>0</v>
          </cell>
          <cell r="F18">
            <v>4.2999999999999997E-2</v>
          </cell>
        </row>
        <row r="19">
          <cell r="B19">
            <v>9</v>
          </cell>
          <cell r="D19">
            <v>3.2000000000000001E-2</v>
          </cell>
          <cell r="E19">
            <v>0</v>
          </cell>
          <cell r="F19">
            <v>5.6999999999999995E-2</v>
          </cell>
        </row>
        <row r="20">
          <cell r="B20">
            <v>10</v>
          </cell>
          <cell r="D20">
            <v>0.02</v>
          </cell>
          <cell r="E20">
            <v>0</v>
          </cell>
          <cell r="F20">
            <v>4.4999999999999998E-2</v>
          </cell>
        </row>
        <row r="21">
          <cell r="B21">
            <v>11</v>
          </cell>
          <cell r="D21">
            <v>2.1000000000000001E-2</v>
          </cell>
          <cell r="E21">
            <v>0</v>
          </cell>
          <cell r="F21">
            <v>4.5999999999999999E-2</v>
          </cell>
        </row>
        <row r="22">
          <cell r="B22">
            <v>12</v>
          </cell>
          <cell r="D22">
            <v>2.2000000000000002E-2</v>
          </cell>
          <cell r="E22">
            <v>0</v>
          </cell>
          <cell r="F22">
            <v>4.7E-2</v>
          </cell>
        </row>
        <row r="23">
          <cell r="B23">
            <v>13</v>
          </cell>
          <cell r="D23">
            <v>2.3E-2</v>
          </cell>
          <cell r="E23">
            <v>0</v>
          </cell>
          <cell r="F23">
            <v>4.8000000000000001E-2</v>
          </cell>
        </row>
        <row r="24">
          <cell r="B24">
            <v>14</v>
          </cell>
          <cell r="D24">
            <v>3.5999999999999997E-2</v>
          </cell>
          <cell r="E24">
            <v>0</v>
          </cell>
          <cell r="F24">
            <v>6.0999999999999999E-2</v>
          </cell>
        </row>
        <row r="25">
          <cell r="B25">
            <v>15</v>
          </cell>
          <cell r="D25">
            <v>2.5000000000000001E-2</v>
          </cell>
          <cell r="E25">
            <v>0</v>
          </cell>
          <cell r="F25">
            <v>0.05</v>
          </cell>
        </row>
        <row r="26">
          <cell r="B26">
            <v>16</v>
          </cell>
          <cell r="D26">
            <v>2.4E-2</v>
          </cell>
          <cell r="E26">
            <v>0</v>
          </cell>
          <cell r="F26">
            <v>4.9000000000000002E-2</v>
          </cell>
        </row>
        <row r="27">
          <cell r="B27">
            <v>17</v>
          </cell>
          <cell r="D27">
            <v>2.3E-2</v>
          </cell>
          <cell r="E27">
            <v>0</v>
          </cell>
          <cell r="F27">
            <v>4.8000000000000001E-2</v>
          </cell>
        </row>
        <row r="28">
          <cell r="B28">
            <v>18</v>
          </cell>
          <cell r="D28">
            <v>2.2000000000000002E-2</v>
          </cell>
          <cell r="E28">
            <v>0</v>
          </cell>
          <cell r="F28">
            <v>4.7E-2</v>
          </cell>
        </row>
        <row r="29">
          <cell r="B29">
            <v>19</v>
          </cell>
          <cell r="D29">
            <v>3.3000000000000002E-2</v>
          </cell>
          <cell r="E29">
            <v>0</v>
          </cell>
          <cell r="F29">
            <v>5.7999999999999996E-2</v>
          </cell>
        </row>
        <row r="30">
          <cell r="B30">
            <v>20</v>
          </cell>
          <cell r="D30">
            <v>0.02</v>
          </cell>
          <cell r="E30">
            <v>0</v>
          </cell>
          <cell r="F30">
            <v>4.4999999999999998E-2</v>
          </cell>
        </row>
        <row r="31">
          <cell r="B31">
            <v>21</v>
          </cell>
          <cell r="D31">
            <v>1.9E-2</v>
          </cell>
          <cell r="E31">
            <v>0</v>
          </cell>
          <cell r="F31">
            <v>4.3999999999999997E-2</v>
          </cell>
        </row>
        <row r="32">
          <cell r="B32">
            <v>22</v>
          </cell>
          <cell r="D32">
            <v>1.7999999999999999E-2</v>
          </cell>
          <cell r="E32">
            <v>0</v>
          </cell>
          <cell r="F32">
            <v>4.2999999999999997E-2</v>
          </cell>
        </row>
        <row r="33">
          <cell r="B33">
            <v>23</v>
          </cell>
          <cell r="D33">
            <v>1.7000000000000001E-2</v>
          </cell>
          <cell r="E33">
            <v>0</v>
          </cell>
          <cell r="F33">
            <v>4.1999999999999996E-2</v>
          </cell>
        </row>
        <row r="34">
          <cell r="B34">
            <v>24</v>
          </cell>
          <cell r="D34">
            <v>1.6E-2</v>
          </cell>
          <cell r="E34">
            <v>0</v>
          </cell>
          <cell r="F34">
            <v>4.0999999999999995E-2</v>
          </cell>
        </row>
        <row r="35">
          <cell r="B35">
            <v>25</v>
          </cell>
          <cell r="D35">
            <v>1.4999999999999999E-2</v>
          </cell>
          <cell r="E35">
            <v>0</v>
          </cell>
          <cell r="F35">
            <v>0.04</v>
          </cell>
        </row>
        <row r="36">
          <cell r="B36">
            <v>26</v>
          </cell>
          <cell r="D36">
            <v>1.3999999999999999E-2</v>
          </cell>
          <cell r="E36">
            <v>0</v>
          </cell>
          <cell r="F36">
            <v>3.9E-2</v>
          </cell>
        </row>
        <row r="37">
          <cell r="B37">
            <v>27</v>
          </cell>
          <cell r="D37">
            <v>1.3000000000000001E-2</v>
          </cell>
          <cell r="E37">
            <v>0</v>
          </cell>
          <cell r="F37">
            <v>3.7999999999999999E-2</v>
          </cell>
        </row>
        <row r="38">
          <cell r="B38">
            <v>28</v>
          </cell>
          <cell r="D38">
            <v>1.2E-2</v>
          </cell>
          <cell r="E38">
            <v>0</v>
          </cell>
          <cell r="F38">
            <v>3.6999999999999998E-2</v>
          </cell>
        </row>
        <row r="39">
          <cell r="B39">
            <v>29</v>
          </cell>
          <cell r="D39">
            <v>1.0999999999999999E-2</v>
          </cell>
          <cell r="E39">
            <v>0</v>
          </cell>
          <cell r="F39">
            <v>3.5999999999999997E-2</v>
          </cell>
        </row>
        <row r="40">
          <cell r="B40">
            <v>30</v>
          </cell>
          <cell r="D40">
            <v>1.0000000000000002E-2</v>
          </cell>
          <cell r="E40">
            <v>0</v>
          </cell>
          <cell r="F40">
            <v>3.5000000000000003E-2</v>
          </cell>
        </row>
        <row r="41">
          <cell r="B41">
            <v>31</v>
          </cell>
          <cell r="D41">
            <v>1.0000000000000002E-2</v>
          </cell>
          <cell r="E41">
            <v>0</v>
          </cell>
          <cell r="F41">
            <v>3.5000000000000003E-2</v>
          </cell>
        </row>
        <row r="42">
          <cell r="B42">
            <v>32</v>
          </cell>
          <cell r="D42">
            <v>1.0000000000000002E-2</v>
          </cell>
          <cell r="E42">
            <v>0</v>
          </cell>
          <cell r="F42">
            <v>3.5000000000000003E-2</v>
          </cell>
        </row>
        <row r="43">
          <cell r="B43">
            <v>33</v>
          </cell>
          <cell r="D43">
            <v>1.0000000000000002E-2</v>
          </cell>
          <cell r="E43">
            <v>0</v>
          </cell>
          <cell r="F43">
            <v>3.5000000000000003E-2</v>
          </cell>
        </row>
        <row r="44">
          <cell r="B44">
            <v>34</v>
          </cell>
          <cell r="D44">
            <v>1.0000000000000002E-2</v>
          </cell>
          <cell r="E44">
            <v>0</v>
          </cell>
          <cell r="F44">
            <v>3.5000000000000003E-2</v>
          </cell>
        </row>
        <row r="45">
          <cell r="B45">
            <v>35</v>
          </cell>
          <cell r="D45">
            <v>1.0000000000000002E-2</v>
          </cell>
          <cell r="E45">
            <v>0</v>
          </cell>
          <cell r="F45">
            <v>3.5000000000000003E-2</v>
          </cell>
        </row>
        <row r="46">
          <cell r="B46">
            <v>36</v>
          </cell>
          <cell r="D46">
            <v>1.0000000000000002E-2</v>
          </cell>
          <cell r="E46">
            <v>0</v>
          </cell>
          <cell r="F46">
            <v>3.5000000000000003E-2</v>
          </cell>
        </row>
        <row r="47">
          <cell r="B47">
            <v>37</v>
          </cell>
          <cell r="D47">
            <v>1.0000000000000002E-2</v>
          </cell>
          <cell r="E47">
            <v>0</v>
          </cell>
          <cell r="F47">
            <v>3.5000000000000003E-2</v>
          </cell>
        </row>
        <row r="48">
          <cell r="B48">
            <v>38</v>
          </cell>
          <cell r="D48">
            <v>1.0000000000000002E-2</v>
          </cell>
          <cell r="E48">
            <v>0</v>
          </cell>
          <cell r="F48">
            <v>3.5000000000000003E-2</v>
          </cell>
        </row>
        <row r="49">
          <cell r="B49">
            <v>39</v>
          </cell>
          <cell r="D49">
            <v>1.0000000000000002E-2</v>
          </cell>
          <cell r="E49">
            <v>0</v>
          </cell>
          <cell r="F49">
            <v>3.5000000000000003E-2</v>
          </cell>
        </row>
        <row r="50">
          <cell r="B50">
            <v>40</v>
          </cell>
          <cell r="D50">
            <v>1.0000000000000002E-2</v>
          </cell>
          <cell r="E50">
            <v>0</v>
          </cell>
          <cell r="F50">
            <v>3.5000000000000003E-2</v>
          </cell>
        </row>
        <row r="51">
          <cell r="B51">
            <v>41</v>
          </cell>
          <cell r="D51">
            <v>1.0000000000000002E-2</v>
          </cell>
          <cell r="E51">
            <v>0</v>
          </cell>
          <cell r="F51">
            <v>3.5000000000000003E-2</v>
          </cell>
        </row>
        <row r="52">
          <cell r="B52">
            <v>42</v>
          </cell>
          <cell r="D52">
            <v>1.0000000000000002E-2</v>
          </cell>
          <cell r="E52">
            <v>0</v>
          </cell>
          <cell r="F52">
            <v>3.5000000000000003E-2</v>
          </cell>
        </row>
        <row r="53">
          <cell r="B53">
            <v>43</v>
          </cell>
          <cell r="D53">
            <v>1.0000000000000002E-2</v>
          </cell>
          <cell r="E53">
            <v>0</v>
          </cell>
          <cell r="F53">
            <v>3.5000000000000003E-2</v>
          </cell>
        </row>
        <row r="54">
          <cell r="B54">
            <v>44</v>
          </cell>
          <cell r="D54">
            <v>1.0000000000000002E-2</v>
          </cell>
          <cell r="E54">
            <v>0</v>
          </cell>
          <cell r="F54">
            <v>3.5000000000000003E-2</v>
          </cell>
        </row>
        <row r="55">
          <cell r="B55">
            <v>45</v>
          </cell>
          <cell r="D55">
            <v>1.0000000000000002E-2</v>
          </cell>
          <cell r="E55">
            <v>0</v>
          </cell>
          <cell r="F55">
            <v>3.5000000000000003E-2</v>
          </cell>
        </row>
      </sheetData>
      <sheetData sheetId="78">
        <row r="9">
          <cell r="B9">
            <v>0</v>
          </cell>
          <cell r="D9">
            <v>0.15</v>
          </cell>
          <cell r="E9">
            <v>0</v>
          </cell>
          <cell r="F9">
            <v>0.16</v>
          </cell>
          <cell r="H9">
            <v>0.15</v>
          </cell>
          <cell r="J9">
            <v>0.16</v>
          </cell>
          <cell r="K9">
            <v>0</v>
          </cell>
          <cell r="L9">
            <v>0.15</v>
          </cell>
        </row>
        <row r="10">
          <cell r="B10">
            <v>1</v>
          </cell>
          <cell r="D10">
            <v>0.15</v>
          </cell>
          <cell r="E10">
            <v>0</v>
          </cell>
          <cell r="F10">
            <v>0.16</v>
          </cell>
          <cell r="H10">
            <v>0.15</v>
          </cell>
          <cell r="J10">
            <v>0.16</v>
          </cell>
          <cell r="K10">
            <v>0</v>
          </cell>
          <cell r="L10">
            <v>0.15</v>
          </cell>
        </row>
        <row r="11">
          <cell r="B11">
            <v>2</v>
          </cell>
          <cell r="D11">
            <v>0.15</v>
          </cell>
          <cell r="E11">
            <v>0</v>
          </cell>
          <cell r="F11">
            <v>0.16</v>
          </cell>
          <cell r="H11">
            <v>0.15</v>
          </cell>
          <cell r="J11">
            <v>0.16</v>
          </cell>
          <cell r="K11">
            <v>0</v>
          </cell>
          <cell r="L11">
            <v>0.15</v>
          </cell>
        </row>
        <row r="12">
          <cell r="B12">
            <v>3</v>
          </cell>
          <cell r="D12">
            <v>0.15</v>
          </cell>
          <cell r="E12">
            <v>0</v>
          </cell>
          <cell r="F12">
            <v>0.16</v>
          </cell>
          <cell r="H12">
            <v>0.15</v>
          </cell>
          <cell r="J12">
            <v>0.16</v>
          </cell>
          <cell r="K12">
            <v>0</v>
          </cell>
          <cell r="L12">
            <v>0.15</v>
          </cell>
        </row>
        <row r="13">
          <cell r="B13">
            <v>4</v>
          </cell>
          <cell r="D13">
            <v>0.15</v>
          </cell>
          <cell r="E13">
            <v>0</v>
          </cell>
          <cell r="F13">
            <v>0.16</v>
          </cell>
          <cell r="H13">
            <v>0.15</v>
          </cell>
          <cell r="J13">
            <v>0.16</v>
          </cell>
          <cell r="K13">
            <v>0</v>
          </cell>
          <cell r="L13">
            <v>0.15</v>
          </cell>
        </row>
        <row r="14">
          <cell r="B14">
            <v>5</v>
          </cell>
          <cell r="D14">
            <v>0.15</v>
          </cell>
          <cell r="E14">
            <v>0</v>
          </cell>
          <cell r="F14">
            <v>0.16</v>
          </cell>
          <cell r="H14">
            <v>0.15</v>
          </cell>
          <cell r="J14">
            <v>0.16</v>
          </cell>
          <cell r="K14">
            <v>0</v>
          </cell>
          <cell r="L14">
            <v>0.15</v>
          </cell>
        </row>
        <row r="15">
          <cell r="B15">
            <v>6</v>
          </cell>
          <cell r="D15">
            <v>0.15</v>
          </cell>
          <cell r="E15">
            <v>0</v>
          </cell>
          <cell r="F15">
            <v>0.16</v>
          </cell>
          <cell r="H15">
            <v>0.15</v>
          </cell>
          <cell r="J15">
            <v>0.16</v>
          </cell>
          <cell r="K15">
            <v>0</v>
          </cell>
          <cell r="L15">
            <v>0.15</v>
          </cell>
        </row>
        <row r="16">
          <cell r="B16">
            <v>7</v>
          </cell>
          <cell r="D16">
            <v>0.15</v>
          </cell>
          <cell r="E16">
            <v>0</v>
          </cell>
          <cell r="F16">
            <v>0.16</v>
          </cell>
          <cell r="H16">
            <v>0.15</v>
          </cell>
          <cell r="J16">
            <v>0.16</v>
          </cell>
          <cell r="K16">
            <v>0</v>
          </cell>
          <cell r="L16">
            <v>0.15</v>
          </cell>
        </row>
        <row r="17">
          <cell r="B17">
            <v>8</v>
          </cell>
          <cell r="D17">
            <v>0.15</v>
          </cell>
          <cell r="E17">
            <v>0</v>
          </cell>
          <cell r="F17">
            <v>0.16</v>
          </cell>
          <cell r="H17">
            <v>0.15</v>
          </cell>
          <cell r="J17">
            <v>0.16</v>
          </cell>
          <cell r="K17">
            <v>0</v>
          </cell>
          <cell r="L17">
            <v>0.15</v>
          </cell>
        </row>
        <row r="18">
          <cell r="B18">
            <v>9</v>
          </cell>
          <cell r="D18">
            <v>0.15</v>
          </cell>
          <cell r="E18">
            <v>0</v>
          </cell>
          <cell r="F18">
            <v>0.16</v>
          </cell>
          <cell r="H18">
            <v>0.15</v>
          </cell>
          <cell r="J18">
            <v>0.16</v>
          </cell>
          <cell r="K18">
            <v>0</v>
          </cell>
          <cell r="L18">
            <v>0.15</v>
          </cell>
        </row>
        <row r="19">
          <cell r="B19">
            <v>10</v>
          </cell>
          <cell r="D19">
            <v>0.15</v>
          </cell>
          <cell r="E19">
            <v>0</v>
          </cell>
          <cell r="F19">
            <v>0.16</v>
          </cell>
          <cell r="H19">
            <v>0.15</v>
          </cell>
          <cell r="J19">
            <v>0.16</v>
          </cell>
          <cell r="K19">
            <v>0</v>
          </cell>
          <cell r="L19">
            <v>0.15</v>
          </cell>
        </row>
        <row r="20">
          <cell r="B20">
            <v>11</v>
          </cell>
          <cell r="D20">
            <v>0.15</v>
          </cell>
          <cell r="E20">
            <v>0</v>
          </cell>
          <cell r="F20">
            <v>0.16</v>
          </cell>
          <cell r="H20">
            <v>0.15</v>
          </cell>
          <cell r="J20">
            <v>0.16</v>
          </cell>
          <cell r="K20">
            <v>0</v>
          </cell>
          <cell r="L20">
            <v>0.15</v>
          </cell>
        </row>
        <row r="21">
          <cell r="B21">
            <v>12</v>
          </cell>
          <cell r="D21">
            <v>0.15</v>
          </cell>
          <cell r="E21">
            <v>0</v>
          </cell>
          <cell r="F21">
            <v>0.16</v>
          </cell>
          <cell r="H21">
            <v>0.15</v>
          </cell>
          <cell r="J21">
            <v>0.16</v>
          </cell>
          <cell r="K21">
            <v>0</v>
          </cell>
          <cell r="L21">
            <v>0.15</v>
          </cell>
        </row>
        <row r="22">
          <cell r="B22">
            <v>13</v>
          </cell>
          <cell r="D22">
            <v>0.15</v>
          </cell>
          <cell r="E22">
            <v>0</v>
          </cell>
          <cell r="F22">
            <v>0.16</v>
          </cell>
          <cell r="H22">
            <v>0.15</v>
          </cell>
          <cell r="J22">
            <v>0.16</v>
          </cell>
          <cell r="K22">
            <v>0</v>
          </cell>
          <cell r="L22">
            <v>0.15</v>
          </cell>
        </row>
        <row r="23">
          <cell r="B23">
            <v>14</v>
          </cell>
          <cell r="D23">
            <v>0.15</v>
          </cell>
          <cell r="E23">
            <v>0</v>
          </cell>
          <cell r="F23">
            <v>0.17</v>
          </cell>
          <cell r="H23">
            <v>0.15</v>
          </cell>
          <cell r="J23">
            <v>0.16</v>
          </cell>
          <cell r="K23">
            <v>0</v>
          </cell>
          <cell r="L23">
            <v>0.15</v>
          </cell>
        </row>
        <row r="24">
          <cell r="B24">
            <v>15</v>
          </cell>
          <cell r="D24">
            <v>0.15</v>
          </cell>
          <cell r="E24">
            <v>0</v>
          </cell>
          <cell r="F24">
            <v>0.18</v>
          </cell>
          <cell r="H24">
            <v>0.15</v>
          </cell>
          <cell r="J24">
            <v>0.16</v>
          </cell>
          <cell r="K24">
            <v>0</v>
          </cell>
          <cell r="L24">
            <v>0.15</v>
          </cell>
        </row>
        <row r="25">
          <cell r="B25">
            <v>16</v>
          </cell>
          <cell r="D25">
            <v>0.15</v>
          </cell>
          <cell r="E25">
            <v>0</v>
          </cell>
          <cell r="F25">
            <v>0.19</v>
          </cell>
          <cell r="H25">
            <v>0.16</v>
          </cell>
          <cell r="J25">
            <v>0.17</v>
          </cell>
          <cell r="K25">
            <v>0</v>
          </cell>
          <cell r="L25">
            <v>0.16</v>
          </cell>
        </row>
        <row r="26">
          <cell r="B26">
            <v>17</v>
          </cell>
          <cell r="D26">
            <v>0.15</v>
          </cell>
          <cell r="E26">
            <v>0</v>
          </cell>
          <cell r="F26">
            <v>0.2</v>
          </cell>
          <cell r="H26">
            <v>0.17</v>
          </cell>
          <cell r="J26">
            <v>0.18</v>
          </cell>
          <cell r="K26">
            <v>0</v>
          </cell>
          <cell r="L26">
            <v>0.17</v>
          </cell>
        </row>
        <row r="27">
          <cell r="B27">
            <v>18</v>
          </cell>
          <cell r="D27">
            <v>0.16</v>
          </cell>
          <cell r="E27">
            <v>0</v>
          </cell>
          <cell r="F27">
            <v>0.21</v>
          </cell>
          <cell r="H27">
            <v>0.18</v>
          </cell>
          <cell r="J27">
            <v>0.19</v>
          </cell>
          <cell r="K27">
            <v>0</v>
          </cell>
          <cell r="L27">
            <v>0.18</v>
          </cell>
        </row>
        <row r="28">
          <cell r="B28">
            <v>19</v>
          </cell>
          <cell r="D28">
            <v>0.17</v>
          </cell>
          <cell r="E28">
            <v>0</v>
          </cell>
          <cell r="F28">
            <v>0.22</v>
          </cell>
          <cell r="H28">
            <v>0.19</v>
          </cell>
          <cell r="J28">
            <v>0.2</v>
          </cell>
          <cell r="K28">
            <v>0</v>
          </cell>
          <cell r="L28">
            <v>0.19</v>
          </cell>
        </row>
        <row r="29">
          <cell r="B29">
            <v>20</v>
          </cell>
          <cell r="D29">
            <v>0.18</v>
          </cell>
          <cell r="E29">
            <v>0</v>
          </cell>
          <cell r="F29">
            <v>0.23</v>
          </cell>
          <cell r="H29">
            <v>0.2</v>
          </cell>
          <cell r="J29">
            <v>0.21</v>
          </cell>
          <cell r="K29">
            <v>0</v>
          </cell>
          <cell r="L29">
            <v>0.2</v>
          </cell>
        </row>
        <row r="30">
          <cell r="B30">
            <v>21</v>
          </cell>
          <cell r="D30">
            <v>0.17</v>
          </cell>
          <cell r="E30">
            <v>0</v>
          </cell>
          <cell r="F30">
            <v>0.22</v>
          </cell>
          <cell r="H30">
            <v>0.19</v>
          </cell>
          <cell r="J30">
            <v>0.2</v>
          </cell>
          <cell r="K30">
            <v>0</v>
          </cell>
          <cell r="L30">
            <v>0.19</v>
          </cell>
        </row>
        <row r="31">
          <cell r="B31">
            <v>22</v>
          </cell>
          <cell r="D31">
            <v>0.16</v>
          </cell>
          <cell r="E31">
            <v>0</v>
          </cell>
          <cell r="F31">
            <v>0.21</v>
          </cell>
          <cell r="H31">
            <v>0.18</v>
          </cell>
          <cell r="J31">
            <v>0.19</v>
          </cell>
          <cell r="K31">
            <v>0</v>
          </cell>
          <cell r="L31">
            <v>0.18</v>
          </cell>
        </row>
        <row r="32">
          <cell r="B32">
            <v>23</v>
          </cell>
          <cell r="D32">
            <v>0.15</v>
          </cell>
          <cell r="E32">
            <v>0</v>
          </cell>
          <cell r="F32">
            <v>0.2</v>
          </cell>
          <cell r="H32">
            <v>0.17</v>
          </cell>
          <cell r="J32">
            <v>0.18</v>
          </cell>
          <cell r="K32">
            <v>0</v>
          </cell>
          <cell r="L32">
            <v>0.17</v>
          </cell>
        </row>
        <row r="33">
          <cell r="B33">
            <v>24</v>
          </cell>
          <cell r="D33">
            <v>0.14000000000000001</v>
          </cell>
          <cell r="E33">
            <v>0</v>
          </cell>
          <cell r="F33">
            <v>0.19</v>
          </cell>
          <cell r="H33">
            <v>0.16</v>
          </cell>
          <cell r="J33">
            <v>0.17</v>
          </cell>
          <cell r="K33">
            <v>0</v>
          </cell>
          <cell r="L33">
            <v>0.16</v>
          </cell>
        </row>
        <row r="34">
          <cell r="B34">
            <v>25</v>
          </cell>
          <cell r="D34">
            <v>0.13</v>
          </cell>
          <cell r="E34">
            <v>0</v>
          </cell>
          <cell r="F34">
            <v>0.18</v>
          </cell>
          <cell r="H34">
            <v>0.15</v>
          </cell>
          <cell r="J34">
            <v>0.16</v>
          </cell>
          <cell r="K34">
            <v>0</v>
          </cell>
          <cell r="L34">
            <v>0.15</v>
          </cell>
        </row>
        <row r="35">
          <cell r="B35">
            <v>26</v>
          </cell>
          <cell r="D35">
            <v>0.12</v>
          </cell>
          <cell r="E35">
            <v>0</v>
          </cell>
          <cell r="F35">
            <v>0.16</v>
          </cell>
          <cell r="H35">
            <v>0.13</v>
          </cell>
          <cell r="J35">
            <v>0.14000000000000001</v>
          </cell>
          <cell r="K35">
            <v>0</v>
          </cell>
          <cell r="L35">
            <v>0.13</v>
          </cell>
        </row>
        <row r="36">
          <cell r="B36">
            <v>27</v>
          </cell>
          <cell r="D36">
            <v>0.11</v>
          </cell>
          <cell r="E36">
            <v>0</v>
          </cell>
          <cell r="F36">
            <v>0.14000000000000001</v>
          </cell>
          <cell r="H36">
            <v>0.11</v>
          </cell>
          <cell r="J36">
            <v>0.13</v>
          </cell>
          <cell r="K36">
            <v>0</v>
          </cell>
          <cell r="L36">
            <v>0.11</v>
          </cell>
        </row>
        <row r="37">
          <cell r="B37">
            <v>28</v>
          </cell>
          <cell r="D37">
            <v>0.1</v>
          </cell>
          <cell r="E37">
            <v>0</v>
          </cell>
          <cell r="F37">
            <v>0.12</v>
          </cell>
          <cell r="H37">
            <v>0.1</v>
          </cell>
          <cell r="J37">
            <v>0.11</v>
          </cell>
          <cell r="K37">
            <v>0</v>
          </cell>
          <cell r="L37">
            <v>0.1</v>
          </cell>
        </row>
        <row r="38">
          <cell r="B38">
            <v>29</v>
          </cell>
          <cell r="D38">
            <v>0.09</v>
          </cell>
          <cell r="E38">
            <v>0</v>
          </cell>
          <cell r="F38">
            <v>0.11</v>
          </cell>
          <cell r="H38">
            <v>0.09</v>
          </cell>
          <cell r="J38">
            <v>0.1</v>
          </cell>
          <cell r="K38">
            <v>0</v>
          </cell>
          <cell r="L38">
            <v>0.09</v>
          </cell>
        </row>
        <row r="39">
          <cell r="B39">
            <v>30</v>
          </cell>
          <cell r="D39">
            <v>0.08</v>
          </cell>
          <cell r="E39">
            <v>0</v>
          </cell>
          <cell r="F39">
            <v>0.1</v>
          </cell>
          <cell r="H39">
            <v>0.08</v>
          </cell>
          <cell r="J39">
            <v>0.09</v>
          </cell>
          <cell r="K39">
            <v>0</v>
          </cell>
          <cell r="L39">
            <v>0.08</v>
          </cell>
        </row>
        <row r="40">
          <cell r="B40">
            <v>31</v>
          </cell>
          <cell r="D40">
            <v>7.0000000000000007E-2</v>
          </cell>
          <cell r="E40">
            <v>0</v>
          </cell>
          <cell r="F40">
            <v>0.09</v>
          </cell>
          <cell r="H40">
            <v>7.0000000000000007E-2</v>
          </cell>
          <cell r="J40">
            <v>0.08</v>
          </cell>
          <cell r="K40">
            <v>0</v>
          </cell>
          <cell r="L40">
            <v>7.0000000000000007E-2</v>
          </cell>
        </row>
        <row r="41">
          <cell r="B41">
            <v>32</v>
          </cell>
          <cell r="D41">
            <v>0.06</v>
          </cell>
          <cell r="E41">
            <v>0</v>
          </cell>
          <cell r="F41">
            <v>0.08</v>
          </cell>
          <cell r="H41">
            <v>0.06</v>
          </cell>
          <cell r="J41">
            <v>7.0000000000000007E-2</v>
          </cell>
          <cell r="K41">
            <v>0</v>
          </cell>
          <cell r="L41">
            <v>0.06</v>
          </cell>
        </row>
        <row r="42">
          <cell r="B42">
            <v>33</v>
          </cell>
          <cell r="D42">
            <v>0.05</v>
          </cell>
          <cell r="E42">
            <v>0</v>
          </cell>
          <cell r="F42">
            <v>7.0000000000000007E-2</v>
          </cell>
          <cell r="H42">
            <v>0.05</v>
          </cell>
          <cell r="J42">
            <v>0.06</v>
          </cell>
          <cell r="K42">
            <v>0</v>
          </cell>
          <cell r="L42">
            <v>0.05</v>
          </cell>
        </row>
        <row r="43">
          <cell r="B43">
            <v>34</v>
          </cell>
          <cell r="D43">
            <v>0.05</v>
          </cell>
          <cell r="E43">
            <v>0</v>
          </cell>
          <cell r="F43">
            <v>0.06</v>
          </cell>
          <cell r="H43">
            <v>0.05</v>
          </cell>
          <cell r="J43">
            <v>0.06</v>
          </cell>
          <cell r="K43">
            <v>0</v>
          </cell>
          <cell r="L43">
            <v>0.05</v>
          </cell>
        </row>
        <row r="44">
          <cell r="B44">
            <v>35</v>
          </cell>
          <cell r="D44">
            <v>0.05</v>
          </cell>
          <cell r="E44">
            <v>0</v>
          </cell>
          <cell r="F44">
            <v>0.06</v>
          </cell>
          <cell r="H44">
            <v>0.05</v>
          </cell>
          <cell r="J44">
            <v>0.06</v>
          </cell>
          <cell r="K44">
            <v>0</v>
          </cell>
          <cell r="L44">
            <v>0.05</v>
          </cell>
        </row>
        <row r="45">
          <cell r="B45">
            <v>36</v>
          </cell>
          <cell r="D45">
            <v>0.05</v>
          </cell>
          <cell r="E45">
            <v>0</v>
          </cell>
          <cell r="F45">
            <v>0.06</v>
          </cell>
          <cell r="H45">
            <v>0.05</v>
          </cell>
          <cell r="J45">
            <v>0.06</v>
          </cell>
          <cell r="K45">
            <v>0</v>
          </cell>
          <cell r="L45">
            <v>0.05</v>
          </cell>
        </row>
        <row r="46">
          <cell r="B46">
            <v>37</v>
          </cell>
          <cell r="D46">
            <v>0.05</v>
          </cell>
          <cell r="E46">
            <v>0</v>
          </cell>
          <cell r="F46">
            <v>0.06</v>
          </cell>
          <cell r="H46">
            <v>0.05</v>
          </cell>
          <cell r="J46">
            <v>0.06</v>
          </cell>
          <cell r="K46">
            <v>0</v>
          </cell>
          <cell r="L46">
            <v>0.05</v>
          </cell>
        </row>
        <row r="47">
          <cell r="B47">
            <v>38</v>
          </cell>
          <cell r="D47">
            <v>0.05</v>
          </cell>
          <cell r="E47">
            <v>0</v>
          </cell>
          <cell r="F47">
            <v>0.06</v>
          </cell>
          <cell r="H47">
            <v>0.05</v>
          </cell>
          <cell r="J47">
            <v>0.06</v>
          </cell>
          <cell r="K47">
            <v>0</v>
          </cell>
          <cell r="L47">
            <v>0.05</v>
          </cell>
        </row>
        <row r="48">
          <cell r="B48">
            <v>39</v>
          </cell>
          <cell r="D48">
            <v>0.05</v>
          </cell>
          <cell r="E48">
            <v>0</v>
          </cell>
          <cell r="F48">
            <v>0.06</v>
          </cell>
          <cell r="H48">
            <v>0.05</v>
          </cell>
          <cell r="J48">
            <v>0.06</v>
          </cell>
          <cell r="K48">
            <v>0</v>
          </cell>
          <cell r="L48">
            <v>0.05</v>
          </cell>
        </row>
        <row r="49">
          <cell r="B49">
            <v>40</v>
          </cell>
          <cell r="D49">
            <v>0.05</v>
          </cell>
          <cell r="E49">
            <v>0</v>
          </cell>
          <cell r="F49">
            <v>0.06</v>
          </cell>
          <cell r="H49">
            <v>0.05</v>
          </cell>
          <cell r="J49">
            <v>0.06</v>
          </cell>
          <cell r="K49">
            <v>0</v>
          </cell>
          <cell r="L49">
            <v>0.05</v>
          </cell>
        </row>
        <row r="50">
          <cell r="B50">
            <v>41</v>
          </cell>
          <cell r="D50">
            <v>0.05</v>
          </cell>
          <cell r="E50">
            <v>0</v>
          </cell>
          <cell r="F50">
            <v>0.06</v>
          </cell>
          <cell r="H50">
            <v>0.05</v>
          </cell>
          <cell r="J50">
            <v>0.06</v>
          </cell>
          <cell r="K50">
            <v>0</v>
          </cell>
          <cell r="L50">
            <v>0.05</v>
          </cell>
        </row>
        <row r="51">
          <cell r="B51">
            <v>42</v>
          </cell>
          <cell r="D51">
            <v>0.05</v>
          </cell>
          <cell r="E51">
            <v>0</v>
          </cell>
          <cell r="F51">
            <v>0.06</v>
          </cell>
          <cell r="H51">
            <v>0.05</v>
          </cell>
          <cell r="J51">
            <v>0.06</v>
          </cell>
          <cell r="K51">
            <v>0</v>
          </cell>
          <cell r="L51">
            <v>0.05</v>
          </cell>
        </row>
        <row r="52">
          <cell r="B52">
            <v>43</v>
          </cell>
          <cell r="D52">
            <v>0.05</v>
          </cell>
          <cell r="E52">
            <v>0</v>
          </cell>
          <cell r="F52">
            <v>0.06</v>
          </cell>
          <cell r="H52">
            <v>0.05</v>
          </cell>
          <cell r="J52">
            <v>0.06</v>
          </cell>
          <cell r="K52">
            <v>0</v>
          </cell>
          <cell r="L52">
            <v>0.05</v>
          </cell>
        </row>
        <row r="53">
          <cell r="B53">
            <v>44</v>
          </cell>
          <cell r="D53">
            <v>0.05</v>
          </cell>
          <cell r="E53">
            <v>0</v>
          </cell>
          <cell r="F53">
            <v>0.06</v>
          </cell>
          <cell r="H53">
            <v>0.05</v>
          </cell>
          <cell r="J53">
            <v>0.06</v>
          </cell>
          <cell r="K53">
            <v>0</v>
          </cell>
          <cell r="L53">
            <v>0.05</v>
          </cell>
        </row>
        <row r="54">
          <cell r="B54">
            <v>45</v>
          </cell>
          <cell r="D54">
            <v>0.05</v>
          </cell>
          <cell r="E54">
            <v>0</v>
          </cell>
          <cell r="F54">
            <v>0.06</v>
          </cell>
          <cell r="H54">
            <v>0.05</v>
          </cell>
          <cell r="J54">
            <v>0.06</v>
          </cell>
          <cell r="K54">
            <v>0</v>
          </cell>
          <cell r="L54">
            <v>0.05</v>
          </cell>
        </row>
      </sheetData>
      <sheetData sheetId="79">
        <row r="12">
          <cell r="C12">
            <v>0</v>
          </cell>
          <cell r="D12">
            <v>0</v>
          </cell>
          <cell r="E12">
            <v>0.02</v>
          </cell>
          <cell r="F12" t="str">
            <v>NA   </v>
          </cell>
          <cell r="G12" t="str">
            <v>NA   </v>
          </cell>
          <cell r="H12">
            <v>0.02</v>
          </cell>
        </row>
        <row r="13">
          <cell r="C13">
            <v>1</v>
          </cell>
          <cell r="D13">
            <v>0</v>
          </cell>
          <cell r="E13">
            <v>8.0000000000000002E-3</v>
          </cell>
          <cell r="F13" t="str">
            <v>NA   </v>
          </cell>
          <cell r="G13" t="str">
            <v>NA   </v>
          </cell>
          <cell r="H13">
            <v>8.0000000000000002E-3</v>
          </cell>
        </row>
        <row r="14">
          <cell r="C14">
            <v>2</v>
          </cell>
          <cell r="D14">
            <v>0</v>
          </cell>
          <cell r="E14">
            <v>4.0000000000000001E-3</v>
          </cell>
          <cell r="F14" t="str">
            <v>NA   </v>
          </cell>
          <cell r="G14" t="str">
            <v>NA   </v>
          </cell>
          <cell r="H14">
            <v>4.0000000000000001E-3</v>
          </cell>
        </row>
        <row r="15">
          <cell r="C15">
            <v>3</v>
          </cell>
          <cell r="D15">
            <v>0</v>
          </cell>
          <cell r="E15">
            <v>4.0000000000000001E-3</v>
          </cell>
          <cell r="F15" t="str">
            <v>NA   </v>
          </cell>
          <cell r="G15" t="str">
            <v>NA   </v>
          </cell>
          <cell r="H15">
            <v>4.0000000000000001E-3</v>
          </cell>
        </row>
        <row r="16">
          <cell r="C16">
            <v>4</v>
          </cell>
          <cell r="D16">
            <v>0</v>
          </cell>
          <cell r="E16">
            <v>4.0000000000000001E-3</v>
          </cell>
          <cell r="F16" t="str">
            <v>NA   </v>
          </cell>
          <cell r="G16" t="str">
            <v>NA   </v>
          </cell>
          <cell r="H16">
            <v>4.0000000000000001E-3</v>
          </cell>
        </row>
        <row r="17">
          <cell r="C17">
            <v>5</v>
          </cell>
          <cell r="D17">
            <v>0</v>
          </cell>
          <cell r="E17">
            <v>4.0000000000000001E-3</v>
          </cell>
          <cell r="F17" t="str">
            <v>NA   </v>
          </cell>
          <cell r="G17" t="str">
            <v>NA   </v>
          </cell>
          <cell r="H17">
            <v>4.0000000000000001E-3</v>
          </cell>
        </row>
        <row r="18">
          <cell r="C18">
            <v>6</v>
          </cell>
          <cell r="D18">
            <v>0</v>
          </cell>
          <cell r="E18">
            <v>3.5999999999999999E-3</v>
          </cell>
          <cell r="F18" t="str">
            <v>NA   </v>
          </cell>
          <cell r="G18" t="str">
            <v>NA   </v>
          </cell>
          <cell r="H18">
            <v>3.5999999999999999E-3</v>
          </cell>
        </row>
        <row r="19">
          <cell r="C19">
            <v>7</v>
          </cell>
          <cell r="D19">
            <v>0</v>
          </cell>
          <cell r="E19">
            <v>3.2000000000000002E-3</v>
          </cell>
          <cell r="F19" t="str">
            <v>NA   </v>
          </cell>
          <cell r="G19" t="str">
            <v>NA   </v>
          </cell>
          <cell r="H19">
            <v>3.2000000000000002E-3</v>
          </cell>
        </row>
        <row r="20">
          <cell r="C20">
            <v>8</v>
          </cell>
          <cell r="D20">
            <v>0</v>
          </cell>
          <cell r="E20">
            <v>2.8E-3</v>
          </cell>
          <cell r="F20" t="str">
            <v>NA   </v>
          </cell>
          <cell r="G20" t="str">
            <v>NA   </v>
          </cell>
          <cell r="H20">
            <v>2.8E-3</v>
          </cell>
        </row>
        <row r="21">
          <cell r="C21">
            <v>9</v>
          </cell>
          <cell r="D21">
            <v>0</v>
          </cell>
          <cell r="E21">
            <v>2.3999999999999998E-3</v>
          </cell>
          <cell r="F21" t="str">
            <v>NA   </v>
          </cell>
          <cell r="G21" t="str">
            <v>NA   </v>
          </cell>
          <cell r="H21">
            <v>2.3999999999999998E-3</v>
          </cell>
        </row>
        <row r="22">
          <cell r="C22">
            <v>10</v>
          </cell>
          <cell r="D22">
            <v>0</v>
          </cell>
          <cell r="E22">
            <v>2E-3</v>
          </cell>
          <cell r="F22" t="str">
            <v>NA   </v>
          </cell>
          <cell r="G22" t="str">
            <v>NA   </v>
          </cell>
          <cell r="H22">
            <v>2E-3</v>
          </cell>
        </row>
        <row r="23">
          <cell r="C23">
            <v>11</v>
          </cell>
          <cell r="D23">
            <v>0</v>
          </cell>
          <cell r="E23">
            <v>1.8E-3</v>
          </cell>
          <cell r="F23" t="str">
            <v>NA   </v>
          </cell>
          <cell r="G23" t="str">
            <v>NA   </v>
          </cell>
          <cell r="H23">
            <v>1.8E-3</v>
          </cell>
        </row>
        <row r="24">
          <cell r="C24">
            <v>12</v>
          </cell>
          <cell r="D24">
            <v>0</v>
          </cell>
          <cell r="E24">
            <v>1.6000000000000001E-3</v>
          </cell>
          <cell r="F24" t="str">
            <v>NA   </v>
          </cell>
          <cell r="G24" t="str">
            <v>NA   </v>
          </cell>
          <cell r="H24">
            <v>1.6000000000000001E-3</v>
          </cell>
        </row>
        <row r="25">
          <cell r="C25">
            <v>13</v>
          </cell>
          <cell r="D25">
            <v>0</v>
          </cell>
          <cell r="E25">
            <v>1.4E-3</v>
          </cell>
          <cell r="F25" t="str">
            <v>NA   </v>
          </cell>
          <cell r="G25" t="str">
            <v>NA   </v>
          </cell>
          <cell r="H25">
            <v>1.4E-3</v>
          </cell>
        </row>
        <row r="26">
          <cell r="C26">
            <v>14</v>
          </cell>
          <cell r="D26">
            <v>0</v>
          </cell>
          <cell r="E26">
            <v>1.1999999999999999E-3</v>
          </cell>
          <cell r="F26" t="str">
            <v>NA   </v>
          </cell>
          <cell r="G26" t="str">
            <v>NA   </v>
          </cell>
          <cell r="H26">
            <v>1.1999999999999999E-3</v>
          </cell>
        </row>
        <row r="27">
          <cell r="C27">
            <v>15</v>
          </cell>
          <cell r="D27">
            <v>0</v>
          </cell>
          <cell r="E27">
            <v>1E-3</v>
          </cell>
          <cell r="F27" t="str">
            <v>NA   </v>
          </cell>
          <cell r="G27" t="str">
            <v>NA   </v>
          </cell>
          <cell r="H27">
            <v>1E-3</v>
          </cell>
        </row>
        <row r="28">
          <cell r="C28">
            <v>16</v>
          </cell>
          <cell r="D28">
            <v>0</v>
          </cell>
          <cell r="E28">
            <v>1E-3</v>
          </cell>
          <cell r="F28" t="str">
            <v>NA   </v>
          </cell>
          <cell r="G28" t="str">
            <v>NA   </v>
          </cell>
          <cell r="H28">
            <v>1E-3</v>
          </cell>
        </row>
        <row r="29">
          <cell r="C29">
            <v>17</v>
          </cell>
          <cell r="D29">
            <v>0</v>
          </cell>
          <cell r="E29">
            <v>1E-3</v>
          </cell>
          <cell r="F29" t="str">
            <v>NA   </v>
          </cell>
          <cell r="G29" t="str">
            <v>NA   </v>
          </cell>
          <cell r="H29">
            <v>1E-3</v>
          </cell>
        </row>
        <row r="30">
          <cell r="C30">
            <v>18</v>
          </cell>
          <cell r="D30">
            <v>0</v>
          </cell>
          <cell r="E30">
            <v>1E-3</v>
          </cell>
          <cell r="F30" t="str">
            <v>NA   </v>
          </cell>
          <cell r="G30" t="str">
            <v>NA   </v>
          </cell>
          <cell r="H30">
            <v>1E-3</v>
          </cell>
        </row>
        <row r="31">
          <cell r="C31">
            <v>19</v>
          </cell>
          <cell r="D31">
            <v>0</v>
          </cell>
          <cell r="E31">
            <v>1E-3</v>
          </cell>
          <cell r="F31" t="str">
            <v>NA   </v>
          </cell>
          <cell r="G31" t="str">
            <v>NA   </v>
          </cell>
          <cell r="H31">
            <v>1E-3</v>
          </cell>
        </row>
        <row r="32">
          <cell r="C32">
            <v>20</v>
          </cell>
          <cell r="D32">
            <v>0</v>
          </cell>
          <cell r="E32" t="str">
            <v xml:space="preserve">NA   </v>
          </cell>
          <cell r="F32">
            <v>0.05</v>
          </cell>
          <cell r="G32" t="str">
            <v>NA   </v>
          </cell>
          <cell r="H32">
            <v>0.05</v>
          </cell>
        </row>
        <row r="33">
          <cell r="C33">
            <v>21</v>
          </cell>
          <cell r="D33">
            <v>0</v>
          </cell>
          <cell r="E33" t="str">
            <v>NA   </v>
          </cell>
          <cell r="F33">
            <v>0.02</v>
          </cell>
          <cell r="G33" t="str">
            <v>NA   </v>
          </cell>
          <cell r="H33">
            <v>0.02</v>
          </cell>
        </row>
        <row r="34">
          <cell r="C34">
            <v>22</v>
          </cell>
          <cell r="D34">
            <v>0</v>
          </cell>
          <cell r="E34" t="str">
            <v>NA   </v>
          </cell>
          <cell r="F34" t="str">
            <v>NA   </v>
          </cell>
          <cell r="G34">
            <v>0.05</v>
          </cell>
          <cell r="H34">
            <v>0.05</v>
          </cell>
        </row>
        <row r="35">
          <cell r="C35">
            <v>23</v>
          </cell>
          <cell r="D35">
            <v>0</v>
          </cell>
          <cell r="E35" t="str">
            <v>NA   </v>
          </cell>
          <cell r="F35" t="str">
            <v>NA   </v>
          </cell>
          <cell r="G35">
            <v>0.02</v>
          </cell>
          <cell r="H35">
            <v>0.02</v>
          </cell>
        </row>
        <row r="36">
          <cell r="C36">
            <v>24</v>
          </cell>
          <cell r="D36">
            <v>0</v>
          </cell>
          <cell r="E36" t="str">
            <v>NA   </v>
          </cell>
          <cell r="F36" t="str">
            <v>NA   </v>
          </cell>
          <cell r="G36">
            <v>0.02</v>
          </cell>
          <cell r="H36">
            <v>0.02</v>
          </cell>
        </row>
      </sheetData>
      <sheetData sheetId="80"/>
      <sheetData sheetId="81">
        <row r="10">
          <cell r="S10">
            <v>19</v>
          </cell>
          <cell r="T10">
            <v>2.05E-4</v>
          </cell>
          <cell r="U10">
            <v>1.2300000000000001E-4</v>
          </cell>
          <cell r="V10">
            <v>0</v>
          </cell>
          <cell r="W10">
            <v>0</v>
          </cell>
          <cell r="X10">
            <v>0</v>
          </cell>
          <cell r="AD10">
            <v>19</v>
          </cell>
          <cell r="AE10">
            <v>4.8799999999999999E-4</v>
          </cell>
          <cell r="AF10">
            <v>1.4899999999999999E-4</v>
          </cell>
          <cell r="AG10">
            <v>0</v>
          </cell>
        </row>
        <row r="11">
          <cell r="S11">
            <v>20</v>
          </cell>
          <cell r="T11">
            <v>2.14E-4</v>
          </cell>
          <cell r="U11">
            <v>1.2400000000000001E-4</v>
          </cell>
          <cell r="V11">
            <v>0</v>
          </cell>
          <cell r="W11">
            <v>0</v>
          </cell>
          <cell r="X11">
            <v>0</v>
          </cell>
          <cell r="AD11">
            <v>20</v>
          </cell>
          <cell r="AE11">
            <v>5.2800000000000004E-4</v>
          </cell>
          <cell r="AF11">
            <v>1.54E-4</v>
          </cell>
          <cell r="AG11">
            <v>0</v>
          </cell>
          <cell r="AH11">
            <v>0</v>
          </cell>
          <cell r="AI11">
            <v>0</v>
          </cell>
        </row>
        <row r="12">
          <cell r="S12">
            <v>21</v>
          </cell>
          <cell r="T12">
            <v>2.2699999999999999E-4</v>
          </cell>
          <cell r="U12">
            <v>1.25E-4</v>
          </cell>
          <cell r="V12">
            <v>0</v>
          </cell>
          <cell r="W12">
            <v>0</v>
          </cell>
          <cell r="X12">
            <v>0</v>
          </cell>
          <cell r="AD12">
            <v>21</v>
          </cell>
          <cell r="AE12">
            <v>5.7000000000000009E-4</v>
          </cell>
          <cell r="AF12">
            <v>1.6000000000000001E-4</v>
          </cell>
          <cell r="AG12">
            <v>0</v>
          </cell>
          <cell r="AH12">
            <v>0</v>
          </cell>
          <cell r="AI12">
            <v>0</v>
          </cell>
        </row>
        <row r="13">
          <cell r="S13">
            <v>22</v>
          </cell>
          <cell r="T13">
            <v>2.3800000000000001E-4</v>
          </cell>
          <cell r="U13">
            <v>1.26E-4</v>
          </cell>
          <cell r="V13">
            <v>0</v>
          </cell>
          <cell r="W13">
            <v>0</v>
          </cell>
          <cell r="X13">
            <v>0</v>
          </cell>
          <cell r="AD13">
            <v>22</v>
          </cell>
          <cell r="AE13">
            <v>6.1400000000000007E-4</v>
          </cell>
          <cell r="AF13">
            <v>1.6899999999999999E-4</v>
          </cell>
          <cell r="AG13">
            <v>0</v>
          </cell>
          <cell r="AH13">
            <v>0</v>
          </cell>
          <cell r="AI13">
            <v>0</v>
          </cell>
        </row>
        <row r="14">
          <cell r="S14">
            <v>23</v>
          </cell>
          <cell r="T14">
            <v>2.5599999999999999E-4</v>
          </cell>
          <cell r="U14">
            <v>1.3200000000000001E-4</v>
          </cell>
          <cell r="V14">
            <v>0</v>
          </cell>
          <cell r="W14">
            <v>0</v>
          </cell>
          <cell r="X14">
            <v>0</v>
          </cell>
          <cell r="AD14">
            <v>23</v>
          </cell>
          <cell r="AE14">
            <v>6.600000000000001E-4</v>
          </cell>
          <cell r="AF14">
            <v>1.84E-4</v>
          </cell>
          <cell r="AG14">
            <v>0</v>
          </cell>
          <cell r="AH14">
            <v>0</v>
          </cell>
          <cell r="AI14">
            <v>0</v>
          </cell>
        </row>
        <row r="15">
          <cell r="S15">
            <v>24</v>
          </cell>
          <cell r="T15">
            <v>2.7099999999999997E-4</v>
          </cell>
          <cell r="U15">
            <v>1.3799999999999999E-4</v>
          </cell>
          <cell r="V15">
            <v>0</v>
          </cell>
          <cell r="W15">
            <v>0</v>
          </cell>
          <cell r="X15">
            <v>0</v>
          </cell>
          <cell r="AD15">
            <v>24</v>
          </cell>
          <cell r="AE15">
            <v>7.0800000000000008E-4</v>
          </cell>
          <cell r="AF15">
            <v>1.9799999999999999E-4</v>
          </cell>
          <cell r="AG15">
            <v>0</v>
          </cell>
          <cell r="AH15">
            <v>0</v>
          </cell>
          <cell r="AI15">
            <v>0</v>
          </cell>
        </row>
        <row r="16">
          <cell r="S16">
            <v>25</v>
          </cell>
          <cell r="T16">
            <v>2.92E-4</v>
          </cell>
          <cell r="U16">
            <v>1.46E-4</v>
          </cell>
          <cell r="V16">
            <v>0</v>
          </cell>
          <cell r="W16">
            <v>0</v>
          </cell>
          <cell r="X16">
            <v>0</v>
          </cell>
          <cell r="AD16">
            <v>25</v>
          </cell>
          <cell r="AE16">
            <v>7.7200000000000001E-4</v>
          </cell>
          <cell r="AF16">
            <v>2.1499999999999999E-4</v>
          </cell>
          <cell r="AG16">
            <v>0</v>
          </cell>
          <cell r="AH16">
            <v>0</v>
          </cell>
          <cell r="AI16">
            <v>0</v>
          </cell>
        </row>
        <row r="17">
          <cell r="S17">
            <v>26</v>
          </cell>
          <cell r="T17">
            <v>3.2499999999999999E-4</v>
          </cell>
          <cell r="U17">
            <v>1.5799999999999999E-4</v>
          </cell>
          <cell r="V17">
            <v>0</v>
          </cell>
          <cell r="W17">
            <v>0</v>
          </cell>
          <cell r="X17">
            <v>0</v>
          </cell>
          <cell r="AD17">
            <v>26</v>
          </cell>
          <cell r="AE17">
            <v>8.8800000000000001E-4</v>
          </cell>
          <cell r="AF17">
            <v>2.3900000000000001E-4</v>
          </cell>
          <cell r="AG17">
            <v>0</v>
          </cell>
          <cell r="AH17">
            <v>0</v>
          </cell>
          <cell r="AI17">
            <v>0</v>
          </cell>
        </row>
        <row r="18">
          <cell r="S18">
            <v>27</v>
          </cell>
          <cell r="T18">
            <v>3.3700000000000001E-4</v>
          </cell>
          <cell r="U18">
            <v>1.65E-4</v>
          </cell>
          <cell r="V18">
            <v>0</v>
          </cell>
          <cell r="W18">
            <v>0</v>
          </cell>
          <cell r="X18">
            <v>0</v>
          </cell>
          <cell r="AD18">
            <v>27</v>
          </cell>
          <cell r="AE18">
            <v>9.5699999999999995E-4</v>
          </cell>
          <cell r="AF18">
            <v>2.5300000000000002E-4</v>
          </cell>
          <cell r="AG18">
            <v>0</v>
          </cell>
          <cell r="AH18">
            <v>0</v>
          </cell>
          <cell r="AI18">
            <v>0</v>
          </cell>
        </row>
        <row r="19">
          <cell r="S19">
            <v>28</v>
          </cell>
          <cell r="T19">
            <v>3.4699999999999998E-4</v>
          </cell>
          <cell r="U19">
            <v>1.74E-4</v>
          </cell>
          <cell r="V19">
            <v>0</v>
          </cell>
          <cell r="W19">
            <v>0</v>
          </cell>
          <cell r="X19">
            <v>0</v>
          </cell>
          <cell r="AD19">
            <v>28</v>
          </cell>
          <cell r="AE19">
            <v>1.018E-3</v>
          </cell>
          <cell r="AF19">
            <v>2.7E-4</v>
          </cell>
          <cell r="AG19">
            <v>0</v>
          </cell>
          <cell r="AH19">
            <v>0</v>
          </cell>
          <cell r="AI19">
            <v>0</v>
          </cell>
        </row>
        <row r="20">
          <cell r="S20">
            <v>29</v>
          </cell>
          <cell r="T20">
            <v>3.6299999999999999E-4</v>
          </cell>
          <cell r="U20">
            <v>1.83E-4</v>
          </cell>
          <cell r="V20">
            <v>0</v>
          </cell>
          <cell r="W20">
            <v>0</v>
          </cell>
          <cell r="X20">
            <v>0</v>
          </cell>
          <cell r="AD20">
            <v>29</v>
          </cell>
          <cell r="AE20">
            <v>1.08E-3</v>
          </cell>
          <cell r="AF20">
            <v>2.8800000000000001E-4</v>
          </cell>
          <cell r="AG20">
            <v>0</v>
          </cell>
          <cell r="AH20">
            <v>0</v>
          </cell>
          <cell r="AI20">
            <v>0</v>
          </cell>
        </row>
        <row r="21">
          <cell r="S21">
            <v>30</v>
          </cell>
          <cell r="T21">
            <v>3.9199999999999999E-4</v>
          </cell>
          <cell r="U21">
            <v>2.05E-4</v>
          </cell>
          <cell r="V21">
            <v>0</v>
          </cell>
          <cell r="W21">
            <v>0</v>
          </cell>
          <cell r="X21">
            <v>0</v>
          </cell>
          <cell r="AD21">
            <v>30</v>
          </cell>
          <cell r="AE21">
            <v>1.15E-3</v>
          </cell>
          <cell r="AF21">
            <v>3.2000000000000003E-4</v>
          </cell>
          <cell r="AG21">
            <v>0</v>
          </cell>
          <cell r="AH21">
            <v>0</v>
          </cell>
          <cell r="AI21">
            <v>0</v>
          </cell>
        </row>
        <row r="22">
          <cell r="S22">
            <v>31</v>
          </cell>
          <cell r="T22">
            <v>4.6099999999999998E-4</v>
          </cell>
          <cell r="U22">
            <v>2.6200000000000003E-4</v>
          </cell>
          <cell r="V22">
            <v>0</v>
          </cell>
          <cell r="W22">
            <v>0</v>
          </cell>
          <cell r="X22">
            <v>0</v>
          </cell>
          <cell r="AD22">
            <v>31</v>
          </cell>
          <cell r="AE22">
            <v>1.23E-3</v>
          </cell>
          <cell r="AF22">
            <v>3.5599999999999998E-4</v>
          </cell>
          <cell r="AG22">
            <v>0</v>
          </cell>
          <cell r="AH22">
            <v>0</v>
          </cell>
          <cell r="AI22">
            <v>0</v>
          </cell>
        </row>
        <row r="23">
          <cell r="S23">
            <v>32</v>
          </cell>
          <cell r="T23">
            <v>5.3499999999999999E-4</v>
          </cell>
          <cell r="U23">
            <v>3.0600000000000001E-4</v>
          </cell>
          <cell r="V23">
            <v>0</v>
          </cell>
          <cell r="W23">
            <v>0</v>
          </cell>
          <cell r="X23">
            <v>0</v>
          </cell>
          <cell r="AD23">
            <v>32</v>
          </cell>
          <cell r="AE23">
            <v>1.3140000000000001E-3</v>
          </cell>
          <cell r="AF23">
            <v>3.8099999999999999E-4</v>
          </cell>
          <cell r="AG23">
            <v>0</v>
          </cell>
          <cell r="AH23">
            <v>0</v>
          </cell>
          <cell r="AI23">
            <v>0</v>
          </cell>
        </row>
        <row r="24">
          <cell r="S24">
            <v>33</v>
          </cell>
          <cell r="T24">
            <v>6.11E-4</v>
          </cell>
          <cell r="U24">
            <v>3.3799999999999998E-4</v>
          </cell>
          <cell r="V24">
            <v>0</v>
          </cell>
          <cell r="W24">
            <v>0</v>
          </cell>
          <cell r="X24">
            <v>0</v>
          </cell>
          <cell r="AD24">
            <v>33</v>
          </cell>
          <cell r="AE24">
            <v>1.441E-3</v>
          </cell>
          <cell r="AF24">
            <v>4.0099999999999999E-4</v>
          </cell>
          <cell r="AG24">
            <v>0</v>
          </cell>
          <cell r="AH24">
            <v>0</v>
          </cell>
          <cell r="AI24">
            <v>0</v>
          </cell>
        </row>
        <row r="25">
          <cell r="S25">
            <v>34</v>
          </cell>
          <cell r="T25">
            <v>6.87E-4</v>
          </cell>
          <cell r="U25">
            <v>3.6600000000000001E-4</v>
          </cell>
          <cell r="V25">
            <v>0</v>
          </cell>
          <cell r="W25">
            <v>0</v>
          </cell>
          <cell r="X25">
            <v>0</v>
          </cell>
          <cell r="AD25">
            <v>34</v>
          </cell>
          <cell r="AE25">
            <v>1.519E-3</v>
          </cell>
          <cell r="AF25">
            <v>4.1399999999999998E-4</v>
          </cell>
          <cell r="AG25">
            <v>0</v>
          </cell>
          <cell r="AH25">
            <v>0</v>
          </cell>
          <cell r="AI25">
            <v>0</v>
          </cell>
        </row>
        <row r="26">
          <cell r="S26">
            <v>35</v>
          </cell>
          <cell r="T26">
            <v>7.7300000000000003E-4</v>
          </cell>
          <cell r="U26">
            <v>3.9100000000000002E-4</v>
          </cell>
          <cell r="V26">
            <v>0</v>
          </cell>
          <cell r="W26">
            <v>0</v>
          </cell>
          <cell r="X26">
            <v>0</v>
          </cell>
          <cell r="AD26">
            <v>35</v>
          </cell>
          <cell r="AE26">
            <v>1.6169999999999999E-3</v>
          </cell>
          <cell r="AF26">
            <v>4.3300000000000001E-4</v>
          </cell>
          <cell r="AG26">
            <v>0</v>
          </cell>
          <cell r="AH26">
            <v>0</v>
          </cell>
          <cell r="AI26">
            <v>0</v>
          </cell>
        </row>
        <row r="27">
          <cell r="S27">
            <v>36</v>
          </cell>
          <cell r="T27">
            <v>8.4400000000000002E-4</v>
          </cell>
          <cell r="U27">
            <v>4.15E-4</v>
          </cell>
          <cell r="V27">
            <v>0</v>
          </cell>
          <cell r="W27">
            <v>0</v>
          </cell>
          <cell r="X27">
            <v>0</v>
          </cell>
          <cell r="AD27">
            <v>36</v>
          </cell>
          <cell r="AE27">
            <v>1.689E-3</v>
          </cell>
          <cell r="AF27">
            <v>4.5300000000000001E-4</v>
          </cell>
          <cell r="AG27">
            <v>0</v>
          </cell>
          <cell r="AH27">
            <v>0</v>
          </cell>
          <cell r="AI27">
            <v>0</v>
          </cell>
        </row>
        <row r="28">
          <cell r="S28">
            <v>37</v>
          </cell>
          <cell r="T28">
            <v>9.1799999999999998E-4</v>
          </cell>
          <cell r="U28">
            <v>4.3899999999999999E-4</v>
          </cell>
          <cell r="V28">
            <v>0</v>
          </cell>
          <cell r="W28">
            <v>0</v>
          </cell>
          <cell r="X28">
            <v>0</v>
          </cell>
          <cell r="AD28">
            <v>37</v>
          </cell>
          <cell r="AE28">
            <v>1.763E-3</v>
          </cell>
          <cell r="AF28">
            <v>4.7800000000000002E-4</v>
          </cell>
          <cell r="AG28">
            <v>0</v>
          </cell>
          <cell r="AH28">
            <v>0</v>
          </cell>
          <cell r="AI28">
            <v>0</v>
          </cell>
        </row>
        <row r="29">
          <cell r="S29">
            <v>38</v>
          </cell>
          <cell r="T29">
            <v>9.8299999999999993E-4</v>
          </cell>
          <cell r="U29">
            <v>4.64E-4</v>
          </cell>
          <cell r="V29">
            <v>0</v>
          </cell>
          <cell r="W29">
            <v>0</v>
          </cell>
          <cell r="X29">
            <v>0</v>
          </cell>
          <cell r="AD29">
            <v>38</v>
          </cell>
          <cell r="AE29">
            <v>1.8389999999999999E-3</v>
          </cell>
          <cell r="AF29">
            <v>5.0299999999999997E-4</v>
          </cell>
          <cell r="AG29">
            <v>0</v>
          </cell>
          <cell r="AH29">
            <v>0</v>
          </cell>
          <cell r="AI29">
            <v>0</v>
          </cell>
        </row>
        <row r="30">
          <cell r="S30">
            <v>39</v>
          </cell>
          <cell r="T30">
            <v>1.0629999999999999E-3</v>
          </cell>
          <cell r="U30">
            <v>4.9200000000000003E-4</v>
          </cell>
          <cell r="V30">
            <v>0</v>
          </cell>
          <cell r="W30">
            <v>0</v>
          </cell>
          <cell r="X30">
            <v>0</v>
          </cell>
          <cell r="AD30">
            <v>39</v>
          </cell>
          <cell r="AE30">
            <v>1.9169999999999999E-3</v>
          </cell>
          <cell r="AF30">
            <v>5.3600000000000002E-4</v>
          </cell>
          <cell r="AG30">
            <v>0</v>
          </cell>
          <cell r="AH30">
            <v>0</v>
          </cell>
          <cell r="AI30">
            <v>0</v>
          </cell>
        </row>
        <row r="31">
          <cell r="S31">
            <v>40</v>
          </cell>
          <cell r="T31">
            <v>1.1670000000000001E-3</v>
          </cell>
          <cell r="U31">
            <v>5.3200000000000003E-4</v>
          </cell>
          <cell r="V31">
            <v>0</v>
          </cell>
          <cell r="W31">
            <v>0</v>
          </cell>
          <cell r="X31">
            <v>0</v>
          </cell>
          <cell r="AD31">
            <v>40</v>
          </cell>
          <cell r="AE31">
            <v>1.9969999999999996E-3</v>
          </cell>
          <cell r="AF31">
            <v>5.9500000000000004E-4</v>
          </cell>
          <cell r="AG31">
            <v>0</v>
          </cell>
          <cell r="AH31">
            <v>0</v>
          </cell>
          <cell r="AI31">
            <v>0</v>
          </cell>
        </row>
        <row r="32">
          <cell r="S32">
            <v>41</v>
          </cell>
          <cell r="T32">
            <v>1.2520000000000001E-3</v>
          </cell>
          <cell r="U32">
            <v>5.8299999999999997E-4</v>
          </cell>
          <cell r="V32">
            <v>37</v>
          </cell>
          <cell r="W32">
            <v>0</v>
          </cell>
          <cell r="X32">
            <v>1.2520000000000001E-3</v>
          </cell>
          <cell r="AD32">
            <v>41</v>
          </cell>
          <cell r="AE32">
            <v>2.0789999999999997E-3</v>
          </cell>
          <cell r="AF32">
            <v>6.6799999999999997E-4</v>
          </cell>
          <cell r="AG32">
            <v>593</v>
          </cell>
          <cell r="AH32">
            <v>1</v>
          </cell>
          <cell r="AI32">
            <v>2.0766245791245786E-3</v>
          </cell>
        </row>
        <row r="33">
          <cell r="S33">
            <v>42</v>
          </cell>
          <cell r="T33">
            <v>1.335E-3</v>
          </cell>
          <cell r="U33">
            <v>6.1499999999999999E-4</v>
          </cell>
          <cell r="V33">
            <v>66</v>
          </cell>
          <cell r="W33">
            <v>0</v>
          </cell>
          <cell r="X33">
            <v>1.335E-3</v>
          </cell>
          <cell r="AD33">
            <v>42</v>
          </cell>
          <cell r="AE33">
            <v>2.1629999999999996E-3</v>
          </cell>
          <cell r="AF33">
            <v>7.5699999999999997E-4</v>
          </cell>
          <cell r="AG33">
            <v>761</v>
          </cell>
          <cell r="AH33">
            <v>1</v>
          </cell>
          <cell r="AI33">
            <v>2.161154855643044E-3</v>
          </cell>
        </row>
        <row r="34">
          <cell r="S34">
            <v>43</v>
          </cell>
          <cell r="T34">
            <v>1.4109999999999999E-3</v>
          </cell>
          <cell r="U34">
            <v>6.5399999999999996E-4</v>
          </cell>
          <cell r="V34">
            <v>104</v>
          </cell>
          <cell r="W34">
            <v>0</v>
          </cell>
          <cell r="X34">
            <v>1.4109999999999999E-3</v>
          </cell>
          <cell r="AD34">
            <v>43</v>
          </cell>
          <cell r="AE34">
            <v>2.2489999999999997E-3</v>
          </cell>
          <cell r="AF34">
            <v>8.6300000000000005E-4</v>
          </cell>
          <cell r="AG34">
            <v>948</v>
          </cell>
          <cell r="AH34">
            <v>2</v>
          </cell>
          <cell r="AI34">
            <v>2.2460821052631579E-3</v>
          </cell>
        </row>
        <row r="35">
          <cell r="S35">
            <v>44</v>
          </cell>
          <cell r="T35">
            <v>1.4840000000000001E-3</v>
          </cell>
          <cell r="U35">
            <v>7.0299999999999996E-4</v>
          </cell>
          <cell r="V35">
            <v>152</v>
          </cell>
          <cell r="W35">
            <v>0</v>
          </cell>
          <cell r="X35">
            <v>1.4840000000000001E-3</v>
          </cell>
          <cell r="AD35">
            <v>44</v>
          </cell>
          <cell r="AE35">
            <v>2.3369999999999997E-3</v>
          </cell>
          <cell r="AF35">
            <v>9.8700000000000003E-4</v>
          </cell>
          <cell r="AG35">
            <v>1160</v>
          </cell>
          <cell r="AH35">
            <v>4</v>
          </cell>
          <cell r="AI35">
            <v>2.3323608247422679E-3</v>
          </cell>
        </row>
        <row r="36">
          <cell r="S36">
            <v>45</v>
          </cell>
          <cell r="T36">
            <v>1.555E-3</v>
          </cell>
          <cell r="U36">
            <v>7.4700000000000005E-4</v>
          </cell>
          <cell r="V36">
            <v>220</v>
          </cell>
          <cell r="W36">
            <v>0</v>
          </cell>
          <cell r="X36">
            <v>1.5550000000000002E-3</v>
          </cell>
          <cell r="AD36">
            <v>45</v>
          </cell>
          <cell r="AE36">
            <v>2.4269999999999995E-3</v>
          </cell>
          <cell r="AF36">
            <v>1.101E-3</v>
          </cell>
          <cell r="AG36">
            <v>1403</v>
          </cell>
          <cell r="AH36">
            <v>5</v>
          </cell>
          <cell r="AI36">
            <v>2.4222911931818174E-3</v>
          </cell>
        </row>
        <row r="37">
          <cell r="S37">
            <v>46</v>
          </cell>
          <cell r="T37">
            <v>1.6199999999999999E-3</v>
          </cell>
          <cell r="U37">
            <v>8.03E-4</v>
          </cell>
          <cell r="V37">
            <v>321</v>
          </cell>
          <cell r="W37">
            <v>1</v>
          </cell>
          <cell r="X37">
            <v>1.6174627329192544E-3</v>
          </cell>
          <cell r="AD37">
            <v>46</v>
          </cell>
          <cell r="AE37">
            <v>2.5189999999999995E-3</v>
          </cell>
          <cell r="AF37">
            <v>1.222E-3</v>
          </cell>
          <cell r="AG37">
            <v>1642</v>
          </cell>
          <cell r="AH37">
            <v>7</v>
          </cell>
          <cell r="AI37">
            <v>2.5134942389326864E-3</v>
          </cell>
        </row>
        <row r="38">
          <cell r="S38">
            <v>47</v>
          </cell>
          <cell r="T38">
            <v>1.684E-3</v>
          </cell>
          <cell r="U38">
            <v>8.6200000000000003E-4</v>
          </cell>
          <cell r="V38">
            <v>429</v>
          </cell>
          <cell r="W38">
            <v>2</v>
          </cell>
          <cell r="X38">
            <v>1.6801856148491877E-3</v>
          </cell>
          <cell r="AD38">
            <v>47</v>
          </cell>
          <cell r="AE38">
            <v>2.6129999999999994E-3</v>
          </cell>
          <cell r="AF38">
            <v>1.3470000000000001E-3</v>
          </cell>
          <cell r="AG38">
            <v>1790</v>
          </cell>
          <cell r="AH38">
            <v>7</v>
          </cell>
          <cell r="AI38">
            <v>2.6080684474123535E-3</v>
          </cell>
        </row>
        <row r="39">
          <cell r="S39">
            <v>48</v>
          </cell>
          <cell r="T39">
            <v>1.743E-3</v>
          </cell>
          <cell r="U39">
            <v>9.3700000000000001E-4</v>
          </cell>
          <cell r="V39">
            <v>551</v>
          </cell>
          <cell r="W39">
            <v>4</v>
          </cell>
          <cell r="X39">
            <v>1.7371909909909909E-3</v>
          </cell>
          <cell r="AD39">
            <v>48</v>
          </cell>
          <cell r="AE39">
            <v>2.7089999999999996E-3</v>
          </cell>
          <cell r="AF39">
            <v>1.505E-3</v>
          </cell>
          <cell r="AG39">
            <v>1891</v>
          </cell>
          <cell r="AH39">
            <v>8</v>
          </cell>
          <cell r="AI39">
            <v>2.7039278567667188E-3</v>
          </cell>
        </row>
        <row r="40">
          <cell r="S40">
            <v>49</v>
          </cell>
          <cell r="T40">
            <v>1.799E-3</v>
          </cell>
          <cell r="U40">
            <v>1.013E-3</v>
          </cell>
          <cell r="V40">
            <v>653</v>
          </cell>
          <cell r="W40">
            <v>5</v>
          </cell>
          <cell r="X40">
            <v>1.7930273556231004E-3</v>
          </cell>
          <cell r="AD40">
            <v>49</v>
          </cell>
          <cell r="AE40">
            <v>2.8069999999999996E-3</v>
          </cell>
          <cell r="AF40">
            <v>1.6969999999999999E-3</v>
          </cell>
          <cell r="AG40">
            <v>2027</v>
          </cell>
          <cell r="AH40">
            <v>9</v>
          </cell>
          <cell r="AI40">
            <v>2.8020933202357557E-3</v>
          </cell>
        </row>
        <row r="41">
          <cell r="S41">
            <v>50</v>
          </cell>
          <cell r="T41">
            <v>1.851E-3</v>
          </cell>
          <cell r="U41">
            <v>1.1119999999999999E-3</v>
          </cell>
          <cell r="V41">
            <v>789</v>
          </cell>
          <cell r="W41">
            <v>7</v>
          </cell>
          <cell r="X41">
            <v>1.844501256281407E-3</v>
          </cell>
          <cell r="AD41">
            <v>50</v>
          </cell>
          <cell r="AE41">
            <v>2.9069999999999994E-3</v>
          </cell>
          <cell r="AF41">
            <v>1.9449999999999999E-3</v>
          </cell>
          <cell r="AG41">
            <v>2098</v>
          </cell>
          <cell r="AH41">
            <v>9</v>
          </cell>
          <cell r="AI41">
            <v>2.9028908400569524E-3</v>
          </cell>
        </row>
        <row r="42">
          <cell r="S42">
            <v>51</v>
          </cell>
          <cell r="T42">
            <v>2.1919999999999999E-3</v>
          </cell>
          <cell r="U42">
            <v>1.2160000000000001E-3</v>
          </cell>
          <cell r="V42">
            <v>877</v>
          </cell>
          <cell r="W42">
            <v>9</v>
          </cell>
          <cell r="X42">
            <v>2.1820857787810382E-3</v>
          </cell>
          <cell r="AD42">
            <v>51</v>
          </cell>
          <cell r="AE42">
            <v>3.0089999999999995E-3</v>
          </cell>
          <cell r="AF42">
            <v>2.14E-3</v>
          </cell>
          <cell r="AG42">
            <v>2223</v>
          </cell>
          <cell r="AH42">
            <v>10</v>
          </cell>
          <cell r="AI42">
            <v>3.0051083743842361E-3</v>
          </cell>
        </row>
        <row r="43">
          <cell r="S43">
            <v>52</v>
          </cell>
          <cell r="T43">
            <v>2.4889999999999999E-3</v>
          </cell>
          <cell r="U43">
            <v>1.351E-3</v>
          </cell>
          <cell r="V43">
            <v>979</v>
          </cell>
          <cell r="W43">
            <v>10</v>
          </cell>
          <cell r="X43">
            <v>2.4774934277047526E-3</v>
          </cell>
          <cell r="AD43">
            <v>52</v>
          </cell>
          <cell r="AE43">
            <v>3.1129999999999994E-3</v>
          </cell>
          <cell r="AF43">
            <v>2.575E-3</v>
          </cell>
          <cell r="AG43">
            <v>2212</v>
          </cell>
          <cell r="AH43">
            <v>11</v>
          </cell>
          <cell r="AI43">
            <v>3.1103378317588835E-3</v>
          </cell>
        </row>
        <row r="44">
          <cell r="S44">
            <v>53</v>
          </cell>
          <cell r="T44">
            <v>2.8010000000000001E-3</v>
          </cell>
          <cell r="U44">
            <v>1.495E-3</v>
          </cell>
          <cell r="V44">
            <v>1042</v>
          </cell>
          <cell r="W44">
            <v>8</v>
          </cell>
          <cell r="X44">
            <v>2.7910495238095243E-3</v>
          </cell>
          <cell r="AD44">
            <v>53</v>
          </cell>
          <cell r="AE44">
            <v>3.3379999999999998E-3</v>
          </cell>
          <cell r="AF44">
            <v>2.98E-3</v>
          </cell>
          <cell r="AG44">
            <v>2174</v>
          </cell>
          <cell r="AH44">
            <v>11</v>
          </cell>
          <cell r="AI44">
            <v>3.3361977116704803E-3</v>
          </cell>
        </row>
        <row r="45">
          <cell r="S45">
            <v>54</v>
          </cell>
          <cell r="T45">
            <v>3.0850000000000001E-3</v>
          </cell>
          <cell r="U45">
            <v>1.65E-3</v>
          </cell>
          <cell r="V45">
            <v>1070</v>
          </cell>
          <cell r="W45">
            <v>9</v>
          </cell>
          <cell r="X45">
            <v>3.0730305838739575E-3</v>
          </cell>
          <cell r="AD45">
            <v>54</v>
          </cell>
          <cell r="AE45">
            <v>3.7109999999999999E-3</v>
          </cell>
          <cell r="AF45">
            <v>3.5100000000000001E-3</v>
          </cell>
          <cell r="AG45">
            <v>2078</v>
          </cell>
          <cell r="AH45">
            <v>9</v>
          </cell>
          <cell r="AI45">
            <v>3.7101332055582172E-3</v>
          </cell>
        </row>
        <row r="46">
          <cell r="S46">
            <v>55</v>
          </cell>
          <cell r="T46">
            <v>3.4099999999999998E-3</v>
          </cell>
          <cell r="U46">
            <v>1.815E-3</v>
          </cell>
          <cell r="V46">
            <v>1159</v>
          </cell>
          <cell r="W46">
            <v>9</v>
          </cell>
          <cell r="X46">
            <v>3.3977097602739727E-3</v>
          </cell>
          <cell r="AD46">
            <v>55</v>
          </cell>
          <cell r="AE46">
            <v>4.1700000000000001E-3</v>
          </cell>
          <cell r="AF46">
            <v>3.8319999999999999E-3</v>
          </cell>
          <cell r="AG46">
            <v>1968</v>
          </cell>
          <cell r="AH46">
            <v>5</v>
          </cell>
          <cell r="AI46">
            <v>4.1691434363912818E-3</v>
          </cell>
        </row>
        <row r="47">
          <cell r="S47">
            <v>56</v>
          </cell>
          <cell r="T47">
            <v>3.7950000000000002E-3</v>
          </cell>
          <cell r="U47">
            <v>1.9910000000000001E-3</v>
          </cell>
          <cell r="V47">
            <v>1180</v>
          </cell>
          <cell r="W47">
            <v>5</v>
          </cell>
          <cell r="X47">
            <v>3.7873881856540087E-3</v>
          </cell>
          <cell r="AD47">
            <v>56</v>
          </cell>
          <cell r="AE47">
            <v>4.6490000000000004E-3</v>
          </cell>
          <cell r="AF47">
            <v>3.9740000000000001E-3</v>
          </cell>
          <cell r="AG47">
            <v>1920</v>
          </cell>
          <cell r="AH47">
            <v>6</v>
          </cell>
          <cell r="AI47">
            <v>4.6468971962616828E-3</v>
          </cell>
        </row>
        <row r="48">
          <cell r="S48">
            <v>57</v>
          </cell>
          <cell r="T48">
            <v>4.1780000000000003E-3</v>
          </cell>
          <cell r="U48">
            <v>2.545E-3</v>
          </cell>
          <cell r="V48">
            <v>1259</v>
          </cell>
          <cell r="W48">
            <v>4</v>
          </cell>
          <cell r="X48">
            <v>4.1728281868566907E-3</v>
          </cell>
          <cell r="AD48">
            <v>57</v>
          </cell>
          <cell r="AE48">
            <v>5.1469999999999997E-3</v>
          </cell>
          <cell r="AF48">
            <v>4.1790000000000004E-3</v>
          </cell>
          <cell r="AG48">
            <v>1841</v>
          </cell>
          <cell r="AH48">
            <v>7</v>
          </cell>
          <cell r="AI48">
            <v>5.1433333333333331E-3</v>
          </cell>
        </row>
        <row r="49">
          <cell r="S49">
            <v>58</v>
          </cell>
          <cell r="T49">
            <v>4.561E-3</v>
          </cell>
          <cell r="U49">
            <v>3.0560000000000001E-3</v>
          </cell>
          <cell r="V49">
            <v>1345</v>
          </cell>
          <cell r="W49">
            <v>3</v>
          </cell>
          <cell r="X49">
            <v>4.5576505934718098E-3</v>
          </cell>
          <cell r="AD49">
            <v>58</v>
          </cell>
          <cell r="AE49">
            <v>5.6620000000000004E-3</v>
          </cell>
          <cell r="AF49">
            <v>4.6360000000000004E-3</v>
          </cell>
          <cell r="AG49">
            <v>1838</v>
          </cell>
          <cell r="AH49">
            <v>6</v>
          </cell>
          <cell r="AI49">
            <v>5.6586616052060742E-3</v>
          </cell>
        </row>
        <row r="50">
          <cell r="S50">
            <v>59</v>
          </cell>
          <cell r="T50">
            <v>4.8370000000000002E-3</v>
          </cell>
          <cell r="U50">
            <v>3.5690000000000001E-3</v>
          </cell>
          <cell r="V50">
            <v>1432</v>
          </cell>
          <cell r="W50">
            <v>3</v>
          </cell>
          <cell r="X50">
            <v>4.8343491289198608E-3</v>
          </cell>
          <cell r="AD50">
            <v>59</v>
          </cell>
          <cell r="AE50">
            <v>6.0679999999999996E-3</v>
          </cell>
          <cell r="AF50">
            <v>5.1370000000000001E-3</v>
          </cell>
          <cell r="AG50">
            <v>1885</v>
          </cell>
          <cell r="AH50">
            <v>6</v>
          </cell>
          <cell r="AI50">
            <v>6.0650460074034903E-3</v>
          </cell>
        </row>
        <row r="51">
          <cell r="S51">
            <v>60</v>
          </cell>
          <cell r="T51">
            <v>5.0959999999999998E-3</v>
          </cell>
          <cell r="U51">
            <v>4.0810000000000004E-3</v>
          </cell>
          <cell r="V51">
            <v>1526</v>
          </cell>
          <cell r="W51">
            <v>2</v>
          </cell>
          <cell r="X51">
            <v>5.094671465968586E-3</v>
          </cell>
          <cell r="AD51">
            <v>60</v>
          </cell>
          <cell r="AE51">
            <v>6.5380000000000004E-3</v>
          </cell>
          <cell r="AF51">
            <v>5.5370000000000003E-3</v>
          </cell>
          <cell r="AG51">
            <v>1945</v>
          </cell>
          <cell r="AH51">
            <v>5</v>
          </cell>
          <cell r="AI51">
            <v>6.5354333333333342E-3</v>
          </cell>
        </row>
        <row r="52">
          <cell r="S52">
            <v>61</v>
          </cell>
          <cell r="T52">
            <v>5.7029999999999997E-3</v>
          </cell>
          <cell r="U52">
            <v>4.5919999999999997E-3</v>
          </cell>
          <cell r="V52">
            <v>1657</v>
          </cell>
          <cell r="W52">
            <v>1</v>
          </cell>
          <cell r="X52">
            <v>5.7023299155609169E-3</v>
          </cell>
          <cell r="AD52">
            <v>61</v>
          </cell>
          <cell r="AE52">
            <v>7.2789999999999999E-3</v>
          </cell>
          <cell r="AF52">
            <v>5.9389999999999998E-3</v>
          </cell>
          <cell r="AG52">
            <v>2038</v>
          </cell>
          <cell r="AH52">
            <v>3</v>
          </cell>
          <cell r="AI52">
            <v>7.2770303772660468E-3</v>
          </cell>
        </row>
        <row r="53">
          <cell r="S53">
            <v>62</v>
          </cell>
          <cell r="T53">
            <v>6.215E-3</v>
          </cell>
          <cell r="U53">
            <v>5.104E-3</v>
          </cell>
          <cell r="V53">
            <v>1808</v>
          </cell>
          <cell r="W53">
            <v>0</v>
          </cell>
          <cell r="X53">
            <v>6.215E-3</v>
          </cell>
          <cell r="AD53">
            <v>62</v>
          </cell>
          <cell r="AE53">
            <v>8.0429999999999998E-3</v>
          </cell>
          <cell r="AF53">
            <v>6.7539999999999996E-3</v>
          </cell>
          <cell r="AG53">
            <v>2171</v>
          </cell>
          <cell r="AH53">
            <v>0</v>
          </cell>
          <cell r="AI53">
            <v>8.0429999999999998E-3</v>
          </cell>
        </row>
        <row r="54">
          <cell r="S54">
            <v>63</v>
          </cell>
          <cell r="T54">
            <v>6.999E-3</v>
          </cell>
          <cell r="U54">
            <v>5.6160000000000003E-3</v>
          </cell>
          <cell r="V54">
            <v>1976</v>
          </cell>
          <cell r="W54">
            <v>1</v>
          </cell>
          <cell r="X54">
            <v>6.9983004552352044E-3</v>
          </cell>
          <cell r="AD54">
            <v>63</v>
          </cell>
          <cell r="AE54">
            <v>9.0699999999999999E-3</v>
          </cell>
          <cell r="AF54">
            <v>7.4669999999999997E-3</v>
          </cell>
          <cell r="AG54">
            <v>2307</v>
          </cell>
          <cell r="AH54">
            <v>0</v>
          </cell>
          <cell r="AI54">
            <v>9.0699999999999999E-3</v>
          </cell>
        </row>
        <row r="55">
          <cell r="S55">
            <v>64</v>
          </cell>
          <cell r="T55">
            <v>7.8169999999999993E-3</v>
          </cell>
          <cell r="U55">
            <v>6.1279999999999998E-3</v>
          </cell>
          <cell r="V55">
            <v>2060</v>
          </cell>
          <cell r="W55">
            <v>1</v>
          </cell>
          <cell r="X55">
            <v>7.8161804949053847E-3</v>
          </cell>
          <cell r="AD55">
            <v>64</v>
          </cell>
          <cell r="AE55">
            <v>1.0015E-2</v>
          </cell>
          <cell r="AF55">
            <v>8.3829999999999998E-3</v>
          </cell>
          <cell r="AG55">
            <v>2415</v>
          </cell>
          <cell r="AH55">
            <v>0</v>
          </cell>
          <cell r="AI55">
            <v>1.0015E-2</v>
          </cell>
        </row>
        <row r="56">
          <cell r="S56">
            <v>65</v>
          </cell>
          <cell r="T56">
            <v>8.7209999999999996E-3</v>
          </cell>
          <cell r="U56">
            <v>6.6400000000000001E-3</v>
          </cell>
          <cell r="V56">
            <v>2154</v>
          </cell>
          <cell r="W56">
            <v>1</v>
          </cell>
          <cell r="X56">
            <v>8.7200343387470996E-3</v>
          </cell>
          <cell r="AD56">
            <v>65</v>
          </cell>
          <cell r="AE56">
            <v>1.0885000000000001E-2</v>
          </cell>
          <cell r="AF56">
            <v>9.1649999999999995E-3</v>
          </cell>
          <cell r="AG56">
            <v>2519</v>
          </cell>
          <cell r="AH56">
            <v>0</v>
          </cell>
          <cell r="AI56">
            <v>1.0885000000000001E-2</v>
          </cell>
        </row>
        <row r="57">
          <cell r="S57">
            <v>66</v>
          </cell>
          <cell r="T57">
            <v>9.5490000000000002E-3</v>
          </cell>
          <cell r="U57">
            <v>7.1520000000000004E-3</v>
          </cell>
          <cell r="V57">
            <v>2261</v>
          </cell>
          <cell r="W57">
            <v>1</v>
          </cell>
          <cell r="X57">
            <v>9.5479403183023892E-3</v>
          </cell>
          <cell r="AD57">
            <v>66</v>
          </cell>
          <cell r="AE57">
            <v>1.2067E-2</v>
          </cell>
          <cell r="AF57">
            <v>9.9729999999999992E-3</v>
          </cell>
          <cell r="AG57">
            <v>2620</v>
          </cell>
          <cell r="AH57">
            <v>1</v>
          </cell>
          <cell r="AI57">
            <v>1.2066201068294544E-2</v>
          </cell>
        </row>
        <row r="58">
          <cell r="S58">
            <v>67</v>
          </cell>
          <cell r="T58">
            <v>1.0263E-2</v>
          </cell>
          <cell r="U58">
            <v>7.6639999999999998E-3</v>
          </cell>
          <cell r="V58">
            <v>2320</v>
          </cell>
          <cell r="W58">
            <v>1</v>
          </cell>
          <cell r="X58">
            <v>1.0261880224041361E-2</v>
          </cell>
          <cell r="AD58">
            <v>67</v>
          </cell>
          <cell r="AE58">
            <v>1.2858E-2</v>
          </cell>
          <cell r="AF58">
            <v>1.1041E-2</v>
          </cell>
          <cell r="AG58">
            <v>2711</v>
          </cell>
          <cell r="AH58">
            <v>1</v>
          </cell>
          <cell r="AI58">
            <v>1.2857330014749263E-2</v>
          </cell>
        </row>
        <row r="59">
          <cell r="S59">
            <v>68</v>
          </cell>
          <cell r="T59">
            <v>1.078E-2</v>
          </cell>
          <cell r="U59">
            <v>8.175E-3</v>
          </cell>
          <cell r="V59">
            <v>2366</v>
          </cell>
          <cell r="W59">
            <v>1</v>
          </cell>
          <cell r="X59">
            <v>1.077889945078158E-2</v>
          </cell>
          <cell r="AD59">
            <v>68</v>
          </cell>
          <cell r="AE59">
            <v>1.4217E-2</v>
          </cell>
          <cell r="AF59">
            <v>1.1920999999999999E-2</v>
          </cell>
          <cell r="AG59">
            <v>2714</v>
          </cell>
          <cell r="AH59">
            <v>1</v>
          </cell>
          <cell r="AI59">
            <v>1.4216154327808473E-2</v>
          </cell>
        </row>
        <row r="60">
          <cell r="S60">
            <v>69</v>
          </cell>
          <cell r="T60">
            <v>1.1354E-2</v>
          </cell>
          <cell r="U60">
            <v>8.8229999999999992E-3</v>
          </cell>
          <cell r="V60">
            <v>2333</v>
          </cell>
          <cell r="W60">
            <v>1</v>
          </cell>
          <cell r="X60">
            <v>1.135291559554413E-2</v>
          </cell>
          <cell r="AD60">
            <v>69</v>
          </cell>
          <cell r="AE60">
            <v>1.5812E-2</v>
          </cell>
          <cell r="AF60">
            <v>1.3394E-2</v>
          </cell>
          <cell r="AG60">
            <v>2680</v>
          </cell>
          <cell r="AH60">
            <v>1</v>
          </cell>
          <cell r="AI60">
            <v>1.5811098097724727E-2</v>
          </cell>
        </row>
        <row r="61">
          <cell r="S61">
            <v>70</v>
          </cell>
          <cell r="T61">
            <v>1.2401000000000001E-2</v>
          </cell>
          <cell r="U61">
            <v>9.6539999999999994E-3</v>
          </cell>
          <cell r="V61">
            <v>2300</v>
          </cell>
          <cell r="W61">
            <v>1</v>
          </cell>
          <cell r="X61">
            <v>1.2399806171229901E-2</v>
          </cell>
          <cell r="AD61">
            <v>70</v>
          </cell>
          <cell r="AE61">
            <v>1.6833999999999998E-2</v>
          </cell>
          <cell r="AF61">
            <v>1.5179E-2</v>
          </cell>
          <cell r="AG61">
            <v>2657</v>
          </cell>
          <cell r="AH61">
            <v>1</v>
          </cell>
          <cell r="AI61">
            <v>1.6833377351392023E-2</v>
          </cell>
        </row>
        <row r="62">
          <cell r="S62">
            <v>71</v>
          </cell>
          <cell r="T62">
            <v>1.3931000000000001E-2</v>
          </cell>
          <cell r="U62">
            <v>1.0333999999999999E-2</v>
          </cell>
          <cell r="V62">
            <v>2200</v>
          </cell>
          <cell r="W62">
            <v>1</v>
          </cell>
          <cell r="X62">
            <v>1.3929365742844164E-2</v>
          </cell>
          <cell r="AD62">
            <v>71</v>
          </cell>
          <cell r="AE62">
            <v>1.8644000000000001E-2</v>
          </cell>
          <cell r="AF62">
            <v>1.6666E-2</v>
          </cell>
          <cell r="AG62">
            <v>2611</v>
          </cell>
          <cell r="AH62">
            <v>1</v>
          </cell>
          <cell r="AI62">
            <v>1.8643242725880551E-2</v>
          </cell>
        </row>
        <row r="63">
          <cell r="S63">
            <v>72</v>
          </cell>
          <cell r="T63">
            <v>1.546E-2</v>
          </cell>
          <cell r="U63">
            <v>1.1302E-2</v>
          </cell>
          <cell r="V63">
            <v>2096</v>
          </cell>
          <cell r="W63">
            <v>1</v>
          </cell>
          <cell r="X63">
            <v>1.5458017167381974E-2</v>
          </cell>
          <cell r="AD63">
            <v>72</v>
          </cell>
          <cell r="AE63">
            <v>2.0364E-2</v>
          </cell>
          <cell r="AF63">
            <v>1.8533000000000001E-2</v>
          </cell>
          <cell r="AG63">
            <v>2469</v>
          </cell>
          <cell r="AH63">
            <v>1</v>
          </cell>
          <cell r="AI63">
            <v>2.0363258704453442E-2</v>
          </cell>
        </row>
        <row r="64">
          <cell r="S64">
            <v>73</v>
          </cell>
          <cell r="T64">
            <v>1.7479000000000001E-2</v>
          </cell>
          <cell r="U64">
            <v>1.2142E-2</v>
          </cell>
          <cell r="V64">
            <v>1953</v>
          </cell>
          <cell r="W64">
            <v>0</v>
          </cell>
          <cell r="X64">
            <v>1.7479000000000001E-2</v>
          </cell>
          <cell r="AD64">
            <v>73</v>
          </cell>
          <cell r="AE64">
            <v>2.1994E-2</v>
          </cell>
          <cell r="AF64">
            <v>2.0462000000000001E-2</v>
          </cell>
          <cell r="AG64">
            <v>2296</v>
          </cell>
          <cell r="AH64">
            <v>1</v>
          </cell>
          <cell r="AI64">
            <v>2.1993333043099698E-2</v>
          </cell>
        </row>
        <row r="65">
          <cell r="S65">
            <v>74</v>
          </cell>
          <cell r="T65">
            <v>1.9497E-2</v>
          </cell>
          <cell r="U65">
            <v>1.3305000000000001E-2</v>
          </cell>
          <cell r="V65">
            <v>1876</v>
          </cell>
          <cell r="W65">
            <v>0</v>
          </cell>
          <cell r="X65">
            <v>1.9497E-2</v>
          </cell>
          <cell r="AD65">
            <v>74</v>
          </cell>
          <cell r="AE65">
            <v>2.3535E-2</v>
          </cell>
          <cell r="AF65">
            <v>2.2755999999999998E-2</v>
          </cell>
          <cell r="AG65">
            <v>2179</v>
          </cell>
          <cell r="AH65">
            <v>1</v>
          </cell>
          <cell r="AI65">
            <v>2.353464266055046E-2</v>
          </cell>
        </row>
        <row r="66">
          <cell r="S66">
            <v>75</v>
          </cell>
          <cell r="T66">
            <v>2.198E-2</v>
          </cell>
          <cell r="U66">
            <v>1.4017E-2</v>
          </cell>
          <cell r="V66">
            <v>1748</v>
          </cell>
          <cell r="W66">
            <v>0</v>
          </cell>
          <cell r="X66">
            <v>2.198E-2</v>
          </cell>
          <cell r="AD66">
            <v>75</v>
          </cell>
          <cell r="AE66">
            <v>2.5814E-2</v>
          </cell>
          <cell r="AF66">
            <v>2.5122999999999999E-2</v>
          </cell>
          <cell r="AG66">
            <v>2032</v>
          </cell>
          <cell r="AH66">
            <v>1</v>
          </cell>
          <cell r="AI66">
            <v>2.581366010821446E-2</v>
          </cell>
        </row>
        <row r="67">
          <cell r="S67">
            <v>76</v>
          </cell>
          <cell r="T67">
            <v>2.4042000000000001E-2</v>
          </cell>
          <cell r="U67">
            <v>1.5989E-2</v>
          </cell>
          <cell r="V67">
            <v>1616</v>
          </cell>
          <cell r="W67">
            <v>0</v>
          </cell>
          <cell r="X67">
            <v>2.4042000000000001E-2</v>
          </cell>
          <cell r="AD67">
            <v>76</v>
          </cell>
          <cell r="AE67">
            <v>2.9263000000000001E-2</v>
          </cell>
          <cell r="AF67">
            <v>2.8154999999999999E-2</v>
          </cell>
          <cell r="AG67">
            <v>1860</v>
          </cell>
          <cell r="AH67">
            <v>0</v>
          </cell>
          <cell r="AI67">
            <v>2.9263000000000001E-2</v>
          </cell>
        </row>
        <row r="68">
          <cell r="S68">
            <v>77</v>
          </cell>
          <cell r="T68">
            <v>2.6665999999999999E-2</v>
          </cell>
          <cell r="U68">
            <v>1.8345E-2</v>
          </cell>
          <cell r="V68">
            <v>1531</v>
          </cell>
          <cell r="W68">
            <v>0</v>
          </cell>
          <cell r="X68">
            <v>2.6665999999999999E-2</v>
          </cell>
          <cell r="AD68">
            <v>77</v>
          </cell>
          <cell r="AE68">
            <v>3.3328999999999998E-2</v>
          </cell>
          <cell r="AF68">
            <v>3.0717999999999999E-2</v>
          </cell>
          <cell r="AG68">
            <v>1717</v>
          </cell>
          <cell r="AH68">
            <v>0</v>
          </cell>
          <cell r="AI68">
            <v>3.3328999999999998E-2</v>
          </cell>
        </row>
        <row r="69">
          <cell r="S69">
            <v>78</v>
          </cell>
          <cell r="T69">
            <v>3.1229E-2</v>
          </cell>
          <cell r="U69">
            <v>2.0358000000000001E-2</v>
          </cell>
          <cell r="V69">
            <v>1430</v>
          </cell>
          <cell r="W69">
            <v>0</v>
          </cell>
          <cell r="X69">
            <v>3.1228999999999996E-2</v>
          </cell>
          <cell r="AD69">
            <v>78</v>
          </cell>
          <cell r="AE69">
            <v>3.7468000000000001E-2</v>
          </cell>
          <cell r="AF69">
            <v>3.4074E-2</v>
          </cell>
          <cell r="AG69">
            <v>1590</v>
          </cell>
          <cell r="AH69">
            <v>0</v>
          </cell>
          <cell r="AI69">
            <v>3.7468000000000001E-2</v>
          </cell>
        </row>
        <row r="70">
          <cell r="S70">
            <v>79</v>
          </cell>
          <cell r="T70">
            <v>3.5976000000000001E-2</v>
          </cell>
          <cell r="U70">
            <v>2.3016000000000002E-2</v>
          </cell>
          <cell r="V70">
            <v>1306</v>
          </cell>
          <cell r="W70">
            <v>0</v>
          </cell>
          <cell r="X70">
            <v>3.5976000000000001E-2</v>
          </cell>
          <cell r="AD70">
            <v>79</v>
          </cell>
          <cell r="AE70">
            <v>4.1675999999999998E-2</v>
          </cell>
          <cell r="AF70">
            <v>3.9213999999999999E-2</v>
          </cell>
          <cell r="AG70">
            <v>1447</v>
          </cell>
          <cell r="AH70">
            <v>0</v>
          </cell>
          <cell r="AI70">
            <v>4.1675999999999998E-2</v>
          </cell>
        </row>
        <row r="71">
          <cell r="S71">
            <v>80</v>
          </cell>
          <cell r="T71">
            <v>4.0910000000000002E-2</v>
          </cell>
          <cell r="U71">
            <v>2.5675E-2</v>
          </cell>
          <cell r="V71">
            <v>1211</v>
          </cell>
          <cell r="W71">
            <v>0</v>
          </cell>
          <cell r="X71">
            <v>4.0910000000000002E-2</v>
          </cell>
          <cell r="AD71">
            <v>80</v>
          </cell>
          <cell r="AE71">
            <v>4.6502000000000002E-2</v>
          </cell>
          <cell r="AF71">
            <v>4.4692000000000003E-2</v>
          </cell>
          <cell r="AG71">
            <v>1314</v>
          </cell>
          <cell r="AH71">
            <v>0</v>
          </cell>
          <cell r="AI71">
            <v>4.6502000000000002E-2</v>
          </cell>
        </row>
        <row r="72">
          <cell r="S72">
            <v>81</v>
          </cell>
          <cell r="T72">
            <v>4.6551000000000002E-2</v>
          </cell>
          <cell r="U72">
            <v>2.8334000000000002E-2</v>
          </cell>
          <cell r="V72">
            <v>1176</v>
          </cell>
          <cell r="W72">
            <v>0</v>
          </cell>
          <cell r="X72">
            <v>4.6551000000000002E-2</v>
          </cell>
          <cell r="AD72">
            <v>81</v>
          </cell>
          <cell r="AE72">
            <v>5.5169000000000003E-2</v>
          </cell>
          <cell r="AF72">
            <v>5.0521999999999997E-2</v>
          </cell>
          <cell r="AG72">
            <v>1197</v>
          </cell>
          <cell r="AH72">
            <v>0</v>
          </cell>
          <cell r="AI72">
            <v>5.5169000000000003E-2</v>
          </cell>
        </row>
        <row r="73">
          <cell r="S73">
            <v>82</v>
          </cell>
          <cell r="T73">
            <v>5.2510000000000001E-2</v>
          </cell>
          <cell r="U73">
            <v>3.0991999999999999E-2</v>
          </cell>
          <cell r="V73">
            <v>1076</v>
          </cell>
          <cell r="W73">
            <v>0</v>
          </cell>
          <cell r="X73">
            <v>5.2510000000000001E-2</v>
          </cell>
          <cell r="AD73">
            <v>82</v>
          </cell>
          <cell r="AE73">
            <v>6.4183000000000004E-2</v>
          </cell>
          <cell r="AF73">
            <v>5.5792000000000001E-2</v>
          </cell>
          <cell r="AG73">
            <v>1101</v>
          </cell>
          <cell r="AH73">
            <v>0</v>
          </cell>
          <cell r="AI73">
            <v>6.4183000000000004E-2</v>
          </cell>
        </row>
        <row r="74">
          <cell r="S74">
            <v>83</v>
          </cell>
          <cell r="T74">
            <v>6.1652999999999999E-2</v>
          </cell>
          <cell r="U74">
            <v>3.3649999999999999E-2</v>
          </cell>
          <cell r="V74">
            <v>1006</v>
          </cell>
          <cell r="W74">
            <v>0</v>
          </cell>
          <cell r="X74">
            <v>6.1652999999999999E-2</v>
          </cell>
          <cell r="AD74">
            <v>83</v>
          </cell>
          <cell r="AE74">
            <v>7.2019E-2</v>
          </cell>
          <cell r="AF74">
            <v>6.1261000000000003E-2</v>
          </cell>
          <cell r="AG74">
            <v>997</v>
          </cell>
          <cell r="AH74">
            <v>0</v>
          </cell>
          <cell r="AI74">
            <v>7.2019E-2</v>
          </cell>
        </row>
        <row r="75">
          <cell r="S75">
            <v>84</v>
          </cell>
          <cell r="T75">
            <v>7.2497000000000006E-2</v>
          </cell>
          <cell r="U75">
            <v>3.8580000000000003E-2</v>
          </cell>
          <cell r="V75">
            <v>904</v>
          </cell>
          <cell r="W75">
            <v>0</v>
          </cell>
          <cell r="X75">
            <v>7.2497000000000006E-2</v>
          </cell>
          <cell r="AD75">
            <v>84</v>
          </cell>
          <cell r="AE75">
            <v>8.1560999999999995E-2</v>
          </cell>
          <cell r="AF75">
            <v>6.9247000000000003E-2</v>
          </cell>
          <cell r="AG75">
            <v>856</v>
          </cell>
          <cell r="AH75">
            <v>0</v>
          </cell>
          <cell r="AI75">
            <v>8.1560999999999995E-2</v>
          </cell>
        </row>
        <row r="76">
          <cell r="S76">
            <v>85</v>
          </cell>
          <cell r="T76">
            <v>8.2211999999999993E-2</v>
          </cell>
          <cell r="U76">
            <v>4.4438999999999999E-2</v>
          </cell>
          <cell r="V76">
            <v>846</v>
          </cell>
          <cell r="W76">
            <v>0</v>
          </cell>
          <cell r="X76">
            <v>8.2211999999999993E-2</v>
          </cell>
          <cell r="AD76">
            <v>85</v>
          </cell>
          <cell r="AE76">
            <v>8.9563000000000004E-2</v>
          </cell>
          <cell r="AF76">
            <v>7.8882999999999995E-2</v>
          </cell>
          <cell r="AG76">
            <v>765</v>
          </cell>
          <cell r="AH76">
            <v>0</v>
          </cell>
          <cell r="AI76">
            <v>8.9563000000000004E-2</v>
          </cell>
        </row>
        <row r="77">
          <cell r="S77">
            <v>86</v>
          </cell>
          <cell r="T77">
            <v>9.2116000000000003E-2</v>
          </cell>
          <cell r="U77">
            <v>5.0528999999999998E-2</v>
          </cell>
          <cell r="V77">
            <v>807</v>
          </cell>
          <cell r="W77">
            <v>0</v>
          </cell>
          <cell r="X77">
            <v>9.2116000000000003E-2</v>
          </cell>
          <cell r="AD77">
            <v>86</v>
          </cell>
          <cell r="AE77">
            <v>9.7016000000000005E-2</v>
          </cell>
          <cell r="AF77">
            <v>8.7037000000000003E-2</v>
          </cell>
          <cell r="AG77">
            <v>653</v>
          </cell>
          <cell r="AH77">
            <v>0</v>
          </cell>
          <cell r="AI77">
            <v>9.7016000000000005E-2</v>
          </cell>
        </row>
        <row r="78">
          <cell r="S78">
            <v>87</v>
          </cell>
          <cell r="T78">
            <v>0.10439</v>
          </cell>
          <cell r="U78">
            <v>5.6857999999999999E-2</v>
          </cell>
          <cell r="V78">
            <v>763</v>
          </cell>
          <cell r="W78">
            <v>0</v>
          </cell>
          <cell r="X78">
            <v>0.10439</v>
          </cell>
          <cell r="AD78">
            <v>87</v>
          </cell>
          <cell r="AE78">
            <v>0.106853</v>
          </cell>
          <cell r="AF78">
            <v>9.5190999999999998E-2</v>
          </cell>
          <cell r="AG78">
            <v>554</v>
          </cell>
          <cell r="AH78">
            <v>0</v>
          </cell>
          <cell r="AI78">
            <v>0.106853</v>
          </cell>
        </row>
        <row r="79">
          <cell r="S79">
            <v>88</v>
          </cell>
          <cell r="T79">
            <v>0.115324</v>
          </cell>
          <cell r="U79">
            <v>6.2109999999999999E-2</v>
          </cell>
          <cell r="V79">
            <v>693</v>
          </cell>
          <cell r="W79">
            <v>0</v>
          </cell>
          <cell r="X79">
            <v>0.11532400000000001</v>
          </cell>
          <cell r="AD79">
            <v>88</v>
          </cell>
          <cell r="AE79">
            <v>0.11722</v>
          </cell>
          <cell r="AF79">
            <v>0.10555299999999999</v>
          </cell>
          <cell r="AG79">
            <v>478</v>
          </cell>
          <cell r="AH79">
            <v>0</v>
          </cell>
          <cell r="AI79">
            <v>0.11722</v>
          </cell>
        </row>
        <row r="80">
          <cell r="S80">
            <v>89</v>
          </cell>
          <cell r="T80">
            <v>0.124186</v>
          </cell>
          <cell r="U80">
            <v>7.3676000000000005E-2</v>
          </cell>
          <cell r="V80">
            <v>621</v>
          </cell>
          <cell r="W80">
            <v>0</v>
          </cell>
          <cell r="X80">
            <v>0.124186</v>
          </cell>
          <cell r="AD80">
            <v>89</v>
          </cell>
          <cell r="AE80">
            <v>0.12582499999999999</v>
          </cell>
          <cell r="AF80">
            <v>0.121521</v>
          </cell>
          <cell r="AG80">
            <v>394</v>
          </cell>
          <cell r="AH80">
            <v>0</v>
          </cell>
          <cell r="AI80">
            <v>0.12582499999999999</v>
          </cell>
        </row>
        <row r="81">
          <cell r="S81">
            <v>90</v>
          </cell>
          <cell r="T81">
            <v>0.136044</v>
          </cell>
          <cell r="U81">
            <v>8.3918000000000006E-2</v>
          </cell>
          <cell r="V81">
            <v>513</v>
          </cell>
          <cell r="W81">
            <v>0</v>
          </cell>
          <cell r="X81">
            <v>0.136044</v>
          </cell>
          <cell r="AD81">
            <v>90</v>
          </cell>
          <cell r="AE81">
            <v>0.13769400000000001</v>
          </cell>
          <cell r="AF81">
            <v>0.13523399999999999</v>
          </cell>
          <cell r="AG81">
            <v>294</v>
          </cell>
          <cell r="AH81">
            <v>0</v>
          </cell>
          <cell r="AI81">
            <v>0.13769400000000001</v>
          </cell>
        </row>
        <row r="82">
          <cell r="S82">
            <v>91</v>
          </cell>
          <cell r="T82">
            <v>0.15062200000000001</v>
          </cell>
          <cell r="U82">
            <v>9.8159999999999997E-2</v>
          </cell>
          <cell r="V82">
            <v>413</v>
          </cell>
          <cell r="W82">
            <v>0</v>
          </cell>
          <cell r="X82">
            <v>0.15062200000000001</v>
          </cell>
          <cell r="AD82">
            <v>91</v>
          </cell>
          <cell r="AE82">
            <v>0.16232199999999999</v>
          </cell>
          <cell r="AF82">
            <v>0.15212100000000001</v>
          </cell>
          <cell r="AG82">
            <v>222</v>
          </cell>
          <cell r="AH82">
            <v>0</v>
          </cell>
          <cell r="AI82">
            <v>0.16232199999999999</v>
          </cell>
        </row>
        <row r="83">
          <cell r="S83">
            <v>92</v>
          </cell>
          <cell r="T83">
            <v>0.17018800000000001</v>
          </cell>
          <cell r="U83">
            <v>0.11276700000000001</v>
          </cell>
          <cell r="V83">
            <v>311</v>
          </cell>
          <cell r="W83">
            <v>0</v>
          </cell>
          <cell r="X83">
            <v>0.17018800000000001</v>
          </cell>
          <cell r="AD83">
            <v>92</v>
          </cell>
          <cell r="AE83">
            <v>0.189693</v>
          </cell>
          <cell r="AF83">
            <v>0.16439000000000001</v>
          </cell>
          <cell r="AG83">
            <v>175</v>
          </cell>
          <cell r="AH83">
            <v>0</v>
          </cell>
          <cell r="AI83">
            <v>0.189693</v>
          </cell>
        </row>
        <row r="84">
          <cell r="S84">
            <v>93</v>
          </cell>
          <cell r="T84">
            <v>0.197046</v>
          </cell>
          <cell r="U84">
            <v>0.13059599999999999</v>
          </cell>
          <cell r="V84">
            <v>251</v>
          </cell>
          <cell r="W84">
            <v>0</v>
          </cell>
          <cell r="X84">
            <v>0.197046</v>
          </cell>
          <cell r="AD84">
            <v>93</v>
          </cell>
          <cell r="AE84">
            <v>0.21218799999999999</v>
          </cell>
          <cell r="AF84">
            <v>0.17927299999999999</v>
          </cell>
          <cell r="AG84">
            <v>115</v>
          </cell>
          <cell r="AH84">
            <v>0</v>
          </cell>
          <cell r="AI84">
            <v>0.21218799999999999</v>
          </cell>
        </row>
        <row r="85">
          <cell r="S85">
            <v>94</v>
          </cell>
          <cell r="T85">
            <v>0.22185099999999999</v>
          </cell>
          <cell r="U85">
            <v>0.144764</v>
          </cell>
          <cell r="V85">
            <v>190</v>
          </cell>
          <cell r="W85">
            <v>0</v>
          </cell>
          <cell r="X85">
            <v>0.22185100000000002</v>
          </cell>
          <cell r="AD85">
            <v>94</v>
          </cell>
          <cell r="AE85">
            <v>0.23285400000000001</v>
          </cell>
          <cell r="AF85">
            <v>0.19114500000000001</v>
          </cell>
          <cell r="AG85">
            <v>78</v>
          </cell>
          <cell r="AH85">
            <v>0</v>
          </cell>
          <cell r="AI85">
            <v>0.23285399999999998</v>
          </cell>
        </row>
        <row r="86">
          <cell r="S86">
            <v>95</v>
          </cell>
          <cell r="T86">
            <v>0.250224</v>
          </cell>
          <cell r="U86">
            <v>0.15931999999999999</v>
          </cell>
          <cell r="V86">
            <v>128</v>
          </cell>
          <cell r="W86">
            <v>0</v>
          </cell>
          <cell r="X86">
            <v>0.250224</v>
          </cell>
          <cell r="AD86">
            <v>95</v>
          </cell>
          <cell r="AE86">
            <v>0.25791500000000001</v>
          </cell>
          <cell r="AF86">
            <v>0.20196</v>
          </cell>
          <cell r="AG86">
            <v>49</v>
          </cell>
          <cell r="AH86">
            <v>0</v>
          </cell>
          <cell r="AI86">
            <v>0.25791500000000001</v>
          </cell>
        </row>
        <row r="87">
          <cell r="S87">
            <v>96</v>
          </cell>
          <cell r="T87">
            <v>0.26889000000000002</v>
          </cell>
          <cell r="U87">
            <v>0.17397099999999999</v>
          </cell>
          <cell r="V87">
            <v>70</v>
          </cell>
          <cell r="W87">
            <v>0</v>
          </cell>
          <cell r="X87">
            <v>0.26889000000000002</v>
          </cell>
          <cell r="AD87">
            <v>96</v>
          </cell>
          <cell r="AE87">
            <v>0.27603899999999998</v>
          </cell>
          <cell r="AF87">
            <v>0.21157799999999999</v>
          </cell>
          <cell r="AG87">
            <v>25</v>
          </cell>
          <cell r="AH87">
            <v>0</v>
          </cell>
          <cell r="AI87">
            <v>0.27603899999999998</v>
          </cell>
        </row>
        <row r="88">
          <cell r="S88">
            <v>97</v>
          </cell>
          <cell r="T88">
            <v>0.28591</v>
          </cell>
          <cell r="U88">
            <v>0.19308700000000001</v>
          </cell>
          <cell r="V88">
            <v>56</v>
          </cell>
          <cell r="W88">
            <v>0</v>
          </cell>
          <cell r="X88">
            <v>0.28591</v>
          </cell>
          <cell r="AD88">
            <v>97</v>
          </cell>
          <cell r="AE88">
            <v>0.29239300000000001</v>
          </cell>
          <cell r="AF88">
            <v>0.22489400000000001</v>
          </cell>
          <cell r="AG88">
            <v>13</v>
          </cell>
          <cell r="AH88">
            <v>0</v>
          </cell>
          <cell r="AI88">
            <v>0.29239300000000001</v>
          </cell>
        </row>
        <row r="89">
          <cell r="S89">
            <v>98</v>
          </cell>
          <cell r="T89">
            <v>0.30878899999999998</v>
          </cell>
          <cell r="U89">
            <v>0.20732600000000001</v>
          </cell>
          <cell r="V89">
            <v>37</v>
          </cell>
          <cell r="W89">
            <v>0</v>
          </cell>
          <cell r="X89">
            <v>0.30878899999999998</v>
          </cell>
          <cell r="AD89">
            <v>98</v>
          </cell>
          <cell r="AE89">
            <v>0.31148100000000001</v>
          </cell>
          <cell r="AF89">
            <v>0.23080800000000001</v>
          </cell>
          <cell r="AG89">
            <v>7</v>
          </cell>
          <cell r="AH89">
            <v>0</v>
          </cell>
          <cell r="AI89">
            <v>0.31148100000000001</v>
          </cell>
        </row>
        <row r="90">
          <cell r="S90">
            <v>99</v>
          </cell>
          <cell r="T90">
            <v>0.32323800000000003</v>
          </cell>
          <cell r="U90">
            <v>0.221661</v>
          </cell>
          <cell r="V90">
            <v>19</v>
          </cell>
          <cell r="W90">
            <v>0</v>
          </cell>
          <cell r="X90">
            <v>0.32323800000000003</v>
          </cell>
          <cell r="AD90">
            <v>99</v>
          </cell>
          <cell r="AE90">
            <v>0.32502999999999999</v>
          </cell>
          <cell r="AF90">
            <v>0.23399500000000001</v>
          </cell>
          <cell r="AG90">
            <v>4</v>
          </cell>
          <cell r="AH90">
            <v>0</v>
          </cell>
          <cell r="AI90">
            <v>0.32502999999999999</v>
          </cell>
        </row>
        <row r="91">
          <cell r="S91">
            <v>100</v>
          </cell>
          <cell r="T91">
            <v>0.33604499999999998</v>
          </cell>
          <cell r="U91">
            <v>0.231601</v>
          </cell>
          <cell r="V91">
            <v>63273</v>
          </cell>
          <cell r="W91">
            <v>92</v>
          </cell>
          <cell r="X91">
            <v>0</v>
          </cell>
          <cell r="AD91">
            <v>100</v>
          </cell>
          <cell r="AE91">
            <v>0.33604499999999998</v>
          </cell>
          <cell r="AF91">
            <v>0.23419500000000001</v>
          </cell>
          <cell r="AG91">
            <v>86721</v>
          </cell>
          <cell r="AH91">
            <v>142</v>
          </cell>
          <cell r="AI91">
            <v>4.4599853676254825E-2</v>
          </cell>
        </row>
        <row r="92">
          <cell r="S92">
            <v>101</v>
          </cell>
          <cell r="T92">
            <v>0.358628</v>
          </cell>
          <cell r="U92">
            <v>0.244834</v>
          </cell>
          <cell r="V92">
            <v>0</v>
          </cell>
          <cell r="W92">
            <v>0</v>
          </cell>
          <cell r="X92">
            <v>0</v>
          </cell>
          <cell r="AD92">
            <v>101</v>
          </cell>
          <cell r="AE92">
            <v>0.358628</v>
          </cell>
          <cell r="AF92">
            <v>0.244834</v>
          </cell>
          <cell r="AH92">
            <v>0</v>
          </cell>
          <cell r="AI92">
            <v>0</v>
          </cell>
        </row>
        <row r="93">
          <cell r="S93">
            <v>102</v>
          </cell>
          <cell r="T93">
            <v>0.37168499999999999</v>
          </cell>
          <cell r="U93">
            <v>0.254498</v>
          </cell>
          <cell r="V93">
            <v>0</v>
          </cell>
          <cell r="W93">
            <v>0</v>
          </cell>
          <cell r="X93">
            <v>0</v>
          </cell>
          <cell r="AD93">
            <v>102</v>
          </cell>
          <cell r="AE93">
            <v>0.37168499999999999</v>
          </cell>
          <cell r="AF93">
            <v>0.254498</v>
          </cell>
          <cell r="AH93">
            <v>0</v>
          </cell>
          <cell r="AI93">
            <v>0</v>
          </cell>
        </row>
        <row r="94">
          <cell r="S94">
            <v>103</v>
          </cell>
          <cell r="T94">
            <v>0.38303999999999999</v>
          </cell>
          <cell r="U94">
            <v>0.266044</v>
          </cell>
          <cell r="V94">
            <v>0</v>
          </cell>
          <cell r="W94">
            <v>0</v>
          </cell>
          <cell r="X94">
            <v>0</v>
          </cell>
          <cell r="AD94">
            <v>103</v>
          </cell>
          <cell r="AE94">
            <v>0.38303999999999999</v>
          </cell>
          <cell r="AF94">
            <v>0.266044</v>
          </cell>
          <cell r="AH94">
            <v>0</v>
          </cell>
          <cell r="AI94">
            <v>0</v>
          </cell>
        </row>
        <row r="95">
          <cell r="S95">
            <v>104</v>
          </cell>
          <cell r="T95">
            <v>0.39200299999999999</v>
          </cell>
          <cell r="U95">
            <v>0.279055</v>
          </cell>
          <cell r="V95">
            <v>0</v>
          </cell>
          <cell r="W95">
            <v>0</v>
          </cell>
          <cell r="X95">
            <v>0</v>
          </cell>
          <cell r="AD95">
            <v>104</v>
          </cell>
          <cell r="AE95">
            <v>0.39200299999999999</v>
          </cell>
          <cell r="AF95">
            <v>0.279055</v>
          </cell>
          <cell r="AH95">
            <v>0</v>
          </cell>
          <cell r="AI95">
            <v>0</v>
          </cell>
        </row>
        <row r="96">
          <cell r="S96">
            <v>105</v>
          </cell>
          <cell r="T96">
            <v>0.39788600000000002</v>
          </cell>
          <cell r="U96">
            <v>0.29311599999999999</v>
          </cell>
          <cell r="V96">
            <v>0</v>
          </cell>
          <cell r="W96">
            <v>0</v>
          </cell>
          <cell r="X96">
            <v>0</v>
          </cell>
          <cell r="AD96">
            <v>105</v>
          </cell>
          <cell r="AE96">
            <v>0.39788600000000002</v>
          </cell>
          <cell r="AF96">
            <v>0.29311599999999999</v>
          </cell>
          <cell r="AH96">
            <v>0</v>
          </cell>
          <cell r="AI96">
            <v>0</v>
          </cell>
        </row>
        <row r="97">
          <cell r="S97">
            <v>106</v>
          </cell>
          <cell r="T97">
            <v>0.4</v>
          </cell>
          <cell r="U97">
            <v>0.307811</v>
          </cell>
          <cell r="V97">
            <v>0</v>
          </cell>
          <cell r="W97">
            <v>0</v>
          </cell>
          <cell r="AD97">
            <v>106</v>
          </cell>
          <cell r="AE97">
            <v>0.4</v>
          </cell>
          <cell r="AF97">
            <v>0.307811</v>
          </cell>
          <cell r="AH97">
            <v>0</v>
          </cell>
          <cell r="AI97">
            <v>0</v>
          </cell>
        </row>
        <row r="98">
          <cell r="S98">
            <v>107</v>
          </cell>
          <cell r="T98">
            <v>0.4</v>
          </cell>
          <cell r="U98">
            <v>0.32272499999999998</v>
          </cell>
          <cell r="V98">
            <v>0</v>
          </cell>
          <cell r="W98">
            <v>0</v>
          </cell>
          <cell r="AD98">
            <v>107</v>
          </cell>
          <cell r="AE98">
            <v>0.4</v>
          </cell>
          <cell r="AF98">
            <v>0.32272499999999998</v>
          </cell>
          <cell r="AH98">
            <v>0</v>
          </cell>
          <cell r="AI98">
            <v>0</v>
          </cell>
        </row>
        <row r="99">
          <cell r="S99">
            <v>108</v>
          </cell>
          <cell r="T99">
            <v>0.4</v>
          </cell>
          <cell r="U99">
            <v>0.33744099999999999</v>
          </cell>
          <cell r="V99">
            <v>0</v>
          </cell>
          <cell r="W99">
            <v>0</v>
          </cell>
          <cell r="AD99">
            <v>108</v>
          </cell>
          <cell r="AE99">
            <v>0.4</v>
          </cell>
          <cell r="AF99">
            <v>0.33744099999999999</v>
          </cell>
          <cell r="AH99">
            <v>0</v>
          </cell>
          <cell r="AI99">
            <v>0</v>
          </cell>
        </row>
        <row r="100">
          <cell r="S100">
            <v>109</v>
          </cell>
          <cell r="T100">
            <v>0.4</v>
          </cell>
          <cell r="U100">
            <v>0.35154400000000002</v>
          </cell>
          <cell r="V100">
            <v>0</v>
          </cell>
          <cell r="W100">
            <v>0</v>
          </cell>
          <cell r="AD100">
            <v>109</v>
          </cell>
          <cell r="AE100">
            <v>0.4</v>
          </cell>
          <cell r="AF100">
            <v>0.35154400000000002</v>
          </cell>
          <cell r="AH100">
            <v>0</v>
          </cell>
          <cell r="AI100">
            <v>0</v>
          </cell>
        </row>
        <row r="101">
          <cell r="S101">
            <v>110</v>
          </cell>
          <cell r="T101">
            <v>1</v>
          </cell>
          <cell r="U101">
            <v>1</v>
          </cell>
          <cell r="V101">
            <v>0</v>
          </cell>
          <cell r="W101">
            <v>0</v>
          </cell>
          <cell r="AD101">
            <v>110</v>
          </cell>
          <cell r="AE101">
            <v>1</v>
          </cell>
          <cell r="AF101">
            <v>1</v>
          </cell>
          <cell r="AH101">
            <v>0</v>
          </cell>
          <cell r="AI101">
            <v>0</v>
          </cell>
        </row>
      </sheetData>
      <sheetData sheetId="8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5 Exhibit0"/>
      <sheetName val="75 Exhibit1"/>
      <sheetName val="75 Exhibit2"/>
      <sheetName val="75 Exhibit3"/>
      <sheetName val="75 Exhibit4"/>
      <sheetName val="75 Exhibit5"/>
      <sheetName val="75 Exhibit6"/>
      <sheetName val="75 Exhibit7"/>
      <sheetName val="75 Exhibit8"/>
      <sheetName val="75 SPRSExhibits"/>
      <sheetName val="&lt;-GASB 75 Report"/>
      <sheetName val="GASB 74 Exhibit 1"/>
      <sheetName val="GASB 74 Exhibit 2"/>
      <sheetName val="GASB 74 Exhibit 3"/>
      <sheetName val="GASB 74 Exhibit 4"/>
      <sheetName val="GASB 74 Exhibit 5"/>
      <sheetName val="&lt;-GASB 74 Report"/>
      <sheetName val="Assets Input"/>
      <sheetName val="GASB 74 75"/>
      <sheetName val="Inflows Outflows"/>
      <sheetName val="KERS NH -&gt;"/>
      <sheetName val="KERS NH - Expense"/>
      <sheetName val="KERS NH - Prop Share 2018"/>
      <sheetName val="KERS NH - Prop Share Total"/>
      <sheetName val="KERS NH - Prop Share Prior"/>
      <sheetName val="KERS NH - Contribs"/>
      <sheetName val="KERS Haz -&gt;"/>
      <sheetName val="KERS Haz - Expense"/>
      <sheetName val="KERS Haz - Prop Share 2018"/>
      <sheetName val="KERS Haz - Prop Share Total"/>
      <sheetName val="KERS Haz - Prop Share Prior"/>
      <sheetName val="KERS Haz - Contribs"/>
      <sheetName val="CERS NH -&gt;"/>
      <sheetName val="CERS NH - Contribs"/>
      <sheetName val="CERS NH - Expense"/>
      <sheetName val="CERS NH - Prop Share Total"/>
      <sheetName val="CERS NH - Prop Share 2018"/>
      <sheetName val="CERS NH - Prop Share Prior"/>
      <sheetName val="CERS Haz -&gt;"/>
      <sheetName val="CERS Haz - Contribs"/>
      <sheetName val="CERS Haz - Expense"/>
      <sheetName val="CERS Haz - Prop Share 2018"/>
      <sheetName val="CERS Haz - Prop Share Total"/>
      <sheetName val="CERS Haz - Prop Share Pri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N1">
            <v>2018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PRNsAct"/>
      <sheetName val="2016PRNsAct.AltPVFS"/>
      <sheetName val="2016PRNsInact"/>
      <sheetName val="2017PRNsAct"/>
      <sheetName val="2017PRNsInact"/>
      <sheetName val="2017PRNsAct.IMP"/>
      <sheetName val="2017PRNsInact.IMP"/>
      <sheetName val="Replication"/>
      <sheetName val="Replication.AltPVFS"/>
      <sheetName val="FY19ADEC.OldAssum"/>
      <sheetName val="FY19ADEC"/>
      <sheetName val="Implicit"/>
      <sheetName val="Assets17"/>
      <sheetName val="PayRecon"/>
      <sheetName val="AVA.Ins.KERSNH"/>
      <sheetName val="AVA.Ins.KERSH"/>
      <sheetName val="AVA.Ins.CERSNH"/>
      <sheetName val="AVA.Ins.CERSH"/>
      <sheetName val="AVA.Ins.SP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2">
          <cell r="J22">
            <v>3.5999999999999997E-2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1144"/>
  <sheetViews>
    <sheetView tabSelected="1" zoomScaleNormal="100" workbookViewId="0"/>
  </sheetViews>
  <sheetFormatPr defaultColWidth="9.140625" defaultRowHeight="12.75"/>
  <cols>
    <col min="1" max="1" width="12.7109375" style="1" customWidth="1"/>
    <col min="2" max="2" width="50.7109375" style="40" customWidth="1"/>
    <col min="3" max="4" width="12.7109375" style="1" customWidth="1"/>
    <col min="5" max="13" width="15.7109375" style="1" customWidth="1"/>
    <col min="14" max="14" width="23.7109375" style="2" customWidth="1"/>
    <col min="15" max="21" width="15.7109375" style="1" customWidth="1"/>
    <col min="22" max="22" width="20.7109375" style="2" customWidth="1"/>
    <col min="23" max="26" width="15.7109375" style="1" customWidth="1"/>
    <col min="27" max="27" width="20.7109375" style="2" customWidth="1"/>
    <col min="28" max="28" width="15.7109375" style="1" customWidth="1"/>
    <col min="29" max="34" width="15.7109375" style="2" customWidth="1"/>
    <col min="35" max="16384" width="9.140625" style="1"/>
  </cols>
  <sheetData>
    <row r="1" spans="1:34" s="49" customFormat="1" ht="23.25">
      <c r="A1" s="48" t="s">
        <v>2307</v>
      </c>
    </row>
    <row r="2" spans="1:34" s="49" customFormat="1"/>
    <row r="3" spans="1:34" s="49" customFormat="1"/>
    <row r="4" spans="1:34">
      <c r="A4" s="17"/>
      <c r="B4" s="17"/>
      <c r="E4" s="103" t="s">
        <v>2309</v>
      </c>
      <c r="F4" s="104"/>
      <c r="G4" s="105"/>
      <c r="H4" s="103" t="s">
        <v>2310</v>
      </c>
      <c r="I4" s="104"/>
      <c r="J4" s="104"/>
      <c r="K4" s="104"/>
      <c r="L4" s="105"/>
      <c r="M4" s="103" t="s">
        <v>0</v>
      </c>
      <c r="N4" s="104"/>
      <c r="O4" s="104"/>
      <c r="P4" s="104"/>
      <c r="Q4" s="105"/>
      <c r="R4" s="6"/>
      <c r="S4" s="103" t="s">
        <v>1</v>
      </c>
      <c r="T4" s="104"/>
      <c r="U4" s="104"/>
      <c r="V4" s="104"/>
      <c r="W4" s="105"/>
      <c r="X4" s="103" t="s">
        <v>2</v>
      </c>
      <c r="Y4" s="104"/>
      <c r="Z4" s="104"/>
      <c r="AA4" s="104"/>
      <c r="AB4" s="105"/>
      <c r="AC4" s="106" t="s">
        <v>3</v>
      </c>
      <c r="AD4" s="107"/>
      <c r="AE4" s="107"/>
      <c r="AF4" s="107"/>
      <c r="AG4" s="107"/>
      <c r="AH4" s="108"/>
    </row>
    <row r="5" spans="1:34">
      <c r="C5" s="5"/>
      <c r="D5" s="5"/>
      <c r="E5" s="7"/>
      <c r="F5" s="8"/>
      <c r="G5" s="9"/>
      <c r="H5" s="58"/>
      <c r="I5" s="10"/>
      <c r="J5" s="10"/>
      <c r="K5" s="10"/>
      <c r="L5" s="59"/>
      <c r="M5" s="11"/>
      <c r="N5" s="47" t="s">
        <v>4</v>
      </c>
      <c r="O5" s="12"/>
      <c r="P5" s="12"/>
      <c r="Q5" s="13"/>
      <c r="R5" s="14"/>
      <c r="S5" s="11"/>
      <c r="T5" s="12"/>
      <c r="U5" s="12"/>
      <c r="V5" s="47" t="s">
        <v>5</v>
      </c>
      <c r="W5" s="13"/>
      <c r="X5" s="11"/>
      <c r="Y5" s="12"/>
      <c r="Z5" s="12"/>
      <c r="AA5" s="47" t="s">
        <v>5</v>
      </c>
      <c r="AB5" s="13"/>
      <c r="AC5" s="100" t="s">
        <v>6</v>
      </c>
      <c r="AD5" s="101"/>
      <c r="AE5" s="101"/>
      <c r="AF5" s="101"/>
      <c r="AG5" s="101"/>
      <c r="AH5" s="102"/>
    </row>
    <row r="6" spans="1:34">
      <c r="C6" s="5"/>
      <c r="D6" s="5"/>
      <c r="E6" s="15"/>
      <c r="F6" s="5"/>
      <c r="G6" s="16"/>
      <c r="H6" s="60"/>
      <c r="I6" s="17"/>
      <c r="J6" s="17"/>
      <c r="K6" s="17"/>
      <c r="L6" s="61"/>
      <c r="M6" s="18"/>
      <c r="N6" s="19" t="s">
        <v>7</v>
      </c>
      <c r="O6" s="6"/>
      <c r="P6" s="6"/>
      <c r="Q6" s="20"/>
      <c r="R6" s="21"/>
      <c r="S6" s="18"/>
      <c r="T6" s="6"/>
      <c r="U6" s="6"/>
      <c r="V6" s="19" t="s">
        <v>2304</v>
      </c>
      <c r="W6" s="20"/>
      <c r="X6" s="18"/>
      <c r="Y6" s="6"/>
      <c r="Z6" s="6"/>
      <c r="AA6" s="19" t="s">
        <v>2304</v>
      </c>
      <c r="AB6" s="20"/>
      <c r="AC6" s="62"/>
      <c r="AD6" s="63"/>
      <c r="AE6" s="63"/>
      <c r="AF6" s="63"/>
      <c r="AG6" s="63"/>
      <c r="AH6" s="64"/>
    </row>
    <row r="7" spans="1:34">
      <c r="C7" s="5"/>
      <c r="D7" s="5"/>
      <c r="E7" s="15"/>
      <c r="F7" s="5"/>
      <c r="G7" s="16"/>
      <c r="H7" s="60"/>
      <c r="I7" s="17"/>
      <c r="J7" s="17"/>
      <c r="K7" s="17"/>
      <c r="L7" s="61"/>
      <c r="M7" s="24" t="s">
        <v>8</v>
      </c>
      <c r="N7" s="19" t="s">
        <v>9</v>
      </c>
      <c r="O7" s="6"/>
      <c r="P7" s="6" t="s">
        <v>8</v>
      </c>
      <c r="Q7" s="16"/>
      <c r="R7" s="21"/>
      <c r="S7" s="18"/>
      <c r="T7" s="6"/>
      <c r="U7" s="6"/>
      <c r="V7" s="19" t="s">
        <v>10</v>
      </c>
      <c r="W7" s="20" t="s">
        <v>11</v>
      </c>
      <c r="X7" s="18"/>
      <c r="Y7" s="6"/>
      <c r="Z7" s="6"/>
      <c r="AA7" s="19" t="s">
        <v>10</v>
      </c>
      <c r="AB7" s="20" t="s">
        <v>11</v>
      </c>
      <c r="AC7" s="22"/>
      <c r="AH7" s="23"/>
    </row>
    <row r="8" spans="1:34">
      <c r="C8" s="55">
        <v>2022</v>
      </c>
      <c r="D8" s="55">
        <v>2021</v>
      </c>
      <c r="E8" s="54"/>
      <c r="F8" s="50"/>
      <c r="G8" s="51"/>
      <c r="H8" s="60"/>
      <c r="I8" s="6" t="s">
        <v>12</v>
      </c>
      <c r="J8" s="6" t="s">
        <v>12</v>
      </c>
      <c r="K8" s="6" t="s">
        <v>13</v>
      </c>
      <c r="L8" s="20" t="s">
        <v>13</v>
      </c>
      <c r="M8" s="18" t="s">
        <v>14</v>
      </c>
      <c r="N8" s="19" t="s">
        <v>15</v>
      </c>
      <c r="O8" s="6" t="s">
        <v>16</v>
      </c>
      <c r="P8" s="6" t="s">
        <v>14</v>
      </c>
      <c r="Q8" s="20" t="s">
        <v>17</v>
      </c>
      <c r="R8" s="25" t="s">
        <v>18</v>
      </c>
      <c r="S8" s="18"/>
      <c r="T8" s="6"/>
      <c r="U8" s="6"/>
      <c r="V8" s="19" t="s">
        <v>19</v>
      </c>
      <c r="W8" s="20" t="s">
        <v>20</v>
      </c>
      <c r="X8" s="18"/>
      <c r="Y8" s="6"/>
      <c r="Z8" s="6"/>
      <c r="AA8" s="19" t="s">
        <v>19</v>
      </c>
      <c r="AB8" s="20" t="s">
        <v>20</v>
      </c>
      <c r="AC8" s="22"/>
      <c r="AH8" s="23"/>
    </row>
    <row r="9" spans="1:34">
      <c r="A9" s="6" t="s">
        <v>21</v>
      </c>
      <c r="B9" s="6"/>
      <c r="C9" s="6" t="s">
        <v>8</v>
      </c>
      <c r="D9" s="6" t="s">
        <v>8</v>
      </c>
      <c r="E9" s="18" t="s">
        <v>22</v>
      </c>
      <c r="F9" s="6" t="s">
        <v>23</v>
      </c>
      <c r="G9" s="20" t="s">
        <v>11</v>
      </c>
      <c r="H9" s="18" t="s">
        <v>12</v>
      </c>
      <c r="I9" s="6" t="s">
        <v>24</v>
      </c>
      <c r="J9" s="6" t="s">
        <v>25</v>
      </c>
      <c r="K9" s="6" t="s">
        <v>26</v>
      </c>
      <c r="L9" s="20" t="s">
        <v>26</v>
      </c>
      <c r="M9" s="18" t="s">
        <v>27</v>
      </c>
      <c r="N9" s="19" t="s">
        <v>28</v>
      </c>
      <c r="O9" s="6" t="s">
        <v>22</v>
      </c>
      <c r="P9" s="6" t="s">
        <v>29</v>
      </c>
      <c r="Q9" s="20" t="s">
        <v>22</v>
      </c>
      <c r="R9" s="21" t="s">
        <v>30</v>
      </c>
      <c r="S9" s="18" t="s">
        <v>31</v>
      </c>
      <c r="T9" s="6" t="s">
        <v>32</v>
      </c>
      <c r="U9" s="6" t="s">
        <v>33</v>
      </c>
      <c r="V9" s="19" t="s">
        <v>28</v>
      </c>
      <c r="W9" s="20" t="s">
        <v>34</v>
      </c>
      <c r="X9" s="18" t="s">
        <v>31</v>
      </c>
      <c r="Y9" s="6" t="s">
        <v>32</v>
      </c>
      <c r="Z9" s="6" t="s">
        <v>33</v>
      </c>
      <c r="AA9" s="19" t="s">
        <v>28</v>
      </c>
      <c r="AB9" s="20" t="s">
        <v>35</v>
      </c>
      <c r="AC9" s="22"/>
      <c r="AH9" s="23"/>
    </row>
    <row r="10" spans="1:34" ht="13.5" thickBot="1">
      <c r="A10" s="67" t="s">
        <v>36</v>
      </c>
      <c r="B10" s="67" t="s">
        <v>1155</v>
      </c>
      <c r="C10" s="68" t="s">
        <v>37</v>
      </c>
      <c r="D10" s="68" t="s">
        <v>37</v>
      </c>
      <c r="E10" s="69" t="s">
        <v>38</v>
      </c>
      <c r="F10" s="68" t="s">
        <v>39</v>
      </c>
      <c r="G10" s="70" t="s">
        <v>38</v>
      </c>
      <c r="H10" s="71">
        <v>5.7000000000000002E-2</v>
      </c>
      <c r="I10" s="72">
        <f>H10-1%</f>
        <v>4.7E-2</v>
      </c>
      <c r="J10" s="72">
        <f>H10+1%</f>
        <v>6.7000000000000004E-2</v>
      </c>
      <c r="K10" s="72" t="s">
        <v>40</v>
      </c>
      <c r="L10" s="73" t="s">
        <v>41</v>
      </c>
      <c r="M10" s="69" t="s">
        <v>0</v>
      </c>
      <c r="N10" s="74" t="s">
        <v>42</v>
      </c>
      <c r="O10" s="68" t="s">
        <v>0</v>
      </c>
      <c r="P10" s="68" t="s">
        <v>38</v>
      </c>
      <c r="Q10" s="70" t="s">
        <v>0</v>
      </c>
      <c r="R10" s="75">
        <v>45107</v>
      </c>
      <c r="S10" s="69" t="s">
        <v>43</v>
      </c>
      <c r="T10" s="68" t="s">
        <v>44</v>
      </c>
      <c r="U10" s="68" t="s">
        <v>43</v>
      </c>
      <c r="V10" s="74" t="s">
        <v>42</v>
      </c>
      <c r="W10" s="70" t="s">
        <v>45</v>
      </c>
      <c r="X10" s="69" t="s">
        <v>43</v>
      </c>
      <c r="Y10" s="68" t="s">
        <v>44</v>
      </c>
      <c r="Z10" s="68" t="s">
        <v>43</v>
      </c>
      <c r="AA10" s="74" t="s">
        <v>42</v>
      </c>
      <c r="AB10" s="70" t="s">
        <v>45</v>
      </c>
      <c r="AC10" s="76">
        <v>2023</v>
      </c>
      <c r="AD10" s="77">
        <f>AC10+1</f>
        <v>2024</v>
      </c>
      <c r="AE10" s="77">
        <f>AD10+1</f>
        <v>2025</v>
      </c>
      <c r="AF10" s="77">
        <f>AE10+1</f>
        <v>2026</v>
      </c>
      <c r="AG10" s="77">
        <f>AF10+1</f>
        <v>2027</v>
      </c>
      <c r="AH10" s="78" t="s">
        <v>46</v>
      </c>
    </row>
    <row r="11" spans="1:34">
      <c r="A11" s="26">
        <v>-1</v>
      </c>
      <c r="B11" s="26">
        <f>A11-1</f>
        <v>-2</v>
      </c>
      <c r="C11" s="26">
        <f t="shared" ref="C11:AH11" si="0">B11-1</f>
        <v>-3</v>
      </c>
      <c r="D11" s="26">
        <f t="shared" si="0"/>
        <v>-4</v>
      </c>
      <c r="E11" s="30">
        <f t="shared" si="0"/>
        <v>-5</v>
      </c>
      <c r="F11" s="26">
        <f t="shared" si="0"/>
        <v>-6</v>
      </c>
      <c r="G11" s="31">
        <f t="shared" si="0"/>
        <v>-7</v>
      </c>
      <c r="H11" s="30">
        <f t="shared" si="0"/>
        <v>-8</v>
      </c>
      <c r="I11" s="26">
        <f t="shared" si="0"/>
        <v>-9</v>
      </c>
      <c r="J11" s="26">
        <f t="shared" si="0"/>
        <v>-10</v>
      </c>
      <c r="K11" s="26">
        <f t="shared" si="0"/>
        <v>-11</v>
      </c>
      <c r="L11" s="31">
        <f t="shared" si="0"/>
        <v>-12</v>
      </c>
      <c r="M11" s="30">
        <f t="shared" si="0"/>
        <v>-13</v>
      </c>
      <c r="N11" s="26">
        <f t="shared" si="0"/>
        <v>-14</v>
      </c>
      <c r="O11" s="26">
        <f t="shared" si="0"/>
        <v>-15</v>
      </c>
      <c r="P11" s="26">
        <f t="shared" si="0"/>
        <v>-16</v>
      </c>
      <c r="Q11" s="31">
        <f t="shared" si="0"/>
        <v>-17</v>
      </c>
      <c r="R11" s="35">
        <f t="shared" si="0"/>
        <v>-18</v>
      </c>
      <c r="S11" s="30">
        <f t="shared" si="0"/>
        <v>-19</v>
      </c>
      <c r="T11" s="26">
        <f t="shared" si="0"/>
        <v>-20</v>
      </c>
      <c r="U11" s="26">
        <f t="shared" si="0"/>
        <v>-21</v>
      </c>
      <c r="V11" s="26">
        <f t="shared" si="0"/>
        <v>-22</v>
      </c>
      <c r="W11" s="31">
        <f t="shared" si="0"/>
        <v>-23</v>
      </c>
      <c r="X11" s="30">
        <f t="shared" si="0"/>
        <v>-24</v>
      </c>
      <c r="Y11" s="26">
        <f t="shared" si="0"/>
        <v>-25</v>
      </c>
      <c r="Z11" s="26">
        <f t="shared" si="0"/>
        <v>-26</v>
      </c>
      <c r="AA11" s="26">
        <f t="shared" si="0"/>
        <v>-27</v>
      </c>
      <c r="AB11" s="31">
        <f t="shared" si="0"/>
        <v>-28</v>
      </c>
      <c r="AC11" s="30">
        <f t="shared" si="0"/>
        <v>-29</v>
      </c>
      <c r="AD11" s="26">
        <f t="shared" si="0"/>
        <v>-30</v>
      </c>
      <c r="AE11" s="26">
        <f t="shared" si="0"/>
        <v>-31</v>
      </c>
      <c r="AF11" s="26">
        <f t="shared" si="0"/>
        <v>-32</v>
      </c>
      <c r="AG11" s="26">
        <f t="shared" si="0"/>
        <v>-33</v>
      </c>
      <c r="AH11" s="31">
        <f t="shared" si="0"/>
        <v>-34</v>
      </c>
    </row>
    <row r="12" spans="1:34">
      <c r="A12" s="6"/>
      <c r="B12" s="6"/>
      <c r="C12" s="41"/>
      <c r="D12" s="41"/>
      <c r="E12" s="32"/>
      <c r="F12" s="27"/>
      <c r="G12" s="33"/>
      <c r="H12" s="32"/>
      <c r="I12" s="27"/>
      <c r="J12" s="27"/>
      <c r="K12" s="27"/>
      <c r="L12" s="33"/>
      <c r="M12" s="32"/>
      <c r="N12" s="3"/>
      <c r="O12" s="27"/>
      <c r="P12" s="27"/>
      <c r="Q12" s="33"/>
      <c r="R12" s="36"/>
      <c r="S12" s="32"/>
      <c r="W12" s="37"/>
      <c r="X12" s="38"/>
      <c r="AB12" s="37"/>
      <c r="AC12" s="39"/>
      <c r="AD12" s="3"/>
      <c r="AE12" s="3"/>
      <c r="AF12" s="3"/>
      <c r="AG12" s="3"/>
      <c r="AH12" s="34"/>
    </row>
    <row r="13" spans="1:34" s="4" customFormat="1">
      <c r="A13" s="46">
        <v>10005</v>
      </c>
      <c r="B13" s="56" t="s">
        <v>1161</v>
      </c>
      <c r="C13" s="57">
        <v>5.0059999999999998E-5</v>
      </c>
      <c r="D13" s="57">
        <v>0</v>
      </c>
      <c r="E13" s="65">
        <v>5773.025979</v>
      </c>
      <c r="F13" s="42">
        <v>3196</v>
      </c>
      <c r="G13" s="43">
        <v>8969.025979</v>
      </c>
      <c r="H13" s="66">
        <v>98794</v>
      </c>
      <c r="I13" s="42">
        <v>132072</v>
      </c>
      <c r="J13" s="42">
        <v>71284</v>
      </c>
      <c r="K13" s="42">
        <v>73451</v>
      </c>
      <c r="L13" s="44">
        <v>129226</v>
      </c>
      <c r="M13" s="66">
        <v>15063</v>
      </c>
      <c r="N13" s="42">
        <v>20467.136156688797</v>
      </c>
      <c r="O13" s="42">
        <v>35530.136156688794</v>
      </c>
      <c r="P13" s="42">
        <v>0</v>
      </c>
      <c r="Q13" s="44">
        <v>35530.136156688794</v>
      </c>
      <c r="R13" s="45">
        <v>3562</v>
      </c>
      <c r="S13" s="66">
        <v>9944</v>
      </c>
      <c r="T13" s="42">
        <v>15625</v>
      </c>
      <c r="U13" s="42">
        <v>18396</v>
      </c>
      <c r="V13" s="42">
        <v>78184.460118551215</v>
      </c>
      <c r="W13" s="44">
        <v>122149.46011855121</v>
      </c>
      <c r="X13" s="66">
        <v>22656</v>
      </c>
      <c r="Y13" s="42">
        <v>12875</v>
      </c>
      <c r="Z13" s="42">
        <v>14387</v>
      </c>
      <c r="AA13" s="42">
        <v>0</v>
      </c>
      <c r="AB13" s="43">
        <v>49918</v>
      </c>
      <c r="AC13" s="66">
        <v>20331.136156688797</v>
      </c>
      <c r="AD13" s="42">
        <v>20067.136156688797</v>
      </c>
      <c r="AE13" s="42">
        <v>14579.136156688797</v>
      </c>
      <c r="AF13" s="42">
        <v>17254.051648484819</v>
      </c>
      <c r="AG13" s="42">
        <v>0</v>
      </c>
      <c r="AH13" s="44">
        <v>0</v>
      </c>
    </row>
    <row r="14" spans="1:34" s="4" customFormat="1">
      <c r="A14" s="46">
        <v>20025</v>
      </c>
      <c r="B14" s="56" t="s">
        <v>1163</v>
      </c>
      <c r="C14" s="57">
        <v>2.1570889999999999E-2</v>
      </c>
      <c r="D14" s="57">
        <v>2.405003E-2</v>
      </c>
      <c r="E14" s="65">
        <v>2487765.5411189999</v>
      </c>
      <c r="F14" s="42">
        <v>1377030</v>
      </c>
      <c r="G14" s="43">
        <v>3864795.5411189999</v>
      </c>
      <c r="H14" s="66">
        <v>42570445</v>
      </c>
      <c r="I14" s="42">
        <v>56909896</v>
      </c>
      <c r="J14" s="42">
        <v>30716496</v>
      </c>
      <c r="K14" s="42">
        <v>31650180</v>
      </c>
      <c r="L14" s="44">
        <v>55683624</v>
      </c>
      <c r="M14" s="66">
        <v>6490640</v>
      </c>
      <c r="N14" s="42">
        <v>-1338333.2250652236</v>
      </c>
      <c r="O14" s="42">
        <v>5152306.7749347761</v>
      </c>
      <c r="P14" s="42">
        <v>0</v>
      </c>
      <c r="Q14" s="44">
        <v>5152306.7749347761</v>
      </c>
      <c r="R14" s="45">
        <v>1534833</v>
      </c>
      <c r="S14" s="66">
        <v>4285070</v>
      </c>
      <c r="T14" s="42">
        <v>6732813</v>
      </c>
      <c r="U14" s="42">
        <v>7927055</v>
      </c>
      <c r="V14" s="42">
        <v>848105.0744705582</v>
      </c>
      <c r="W14" s="44">
        <v>19793043.074470557</v>
      </c>
      <c r="X14" s="66">
        <v>9762391</v>
      </c>
      <c r="Y14" s="42">
        <v>5547799</v>
      </c>
      <c r="Z14" s="42">
        <v>6199227</v>
      </c>
      <c r="AA14" s="42">
        <v>5524948.3696436286</v>
      </c>
      <c r="AB14" s="43">
        <v>27034365.369643629</v>
      </c>
      <c r="AC14" s="66">
        <v>-1381561.5173587219</v>
      </c>
      <c r="AD14" s="42">
        <v>-1313848.654443484</v>
      </c>
      <c r="AE14" s="42">
        <v>-3885665.0528730191</v>
      </c>
      <c r="AF14" s="42">
        <v>-660247.07049784507</v>
      </c>
      <c r="AG14" s="42">
        <v>0</v>
      </c>
      <c r="AH14" s="44">
        <v>0</v>
      </c>
    </row>
    <row r="15" spans="1:34">
      <c r="A15" s="46">
        <v>35628</v>
      </c>
      <c r="B15" s="56" t="s">
        <v>1164</v>
      </c>
      <c r="C15" s="57">
        <v>0</v>
      </c>
      <c r="D15" s="57">
        <v>0</v>
      </c>
      <c r="E15" s="65">
        <v>0</v>
      </c>
      <c r="F15" s="42">
        <v>0</v>
      </c>
      <c r="G15" s="43">
        <v>0</v>
      </c>
      <c r="H15" s="66">
        <v>0</v>
      </c>
      <c r="I15" s="42">
        <v>0</v>
      </c>
      <c r="J15" s="42">
        <v>0</v>
      </c>
      <c r="K15" s="42">
        <v>0</v>
      </c>
      <c r="L15" s="44">
        <v>0</v>
      </c>
      <c r="M15" s="66">
        <v>0</v>
      </c>
      <c r="N15" s="42">
        <v>-774.2770961827373</v>
      </c>
      <c r="O15" s="42">
        <v>-774.2770961827373</v>
      </c>
      <c r="P15" s="42">
        <v>0</v>
      </c>
      <c r="Q15" s="44">
        <v>-774.2770961827373</v>
      </c>
      <c r="R15" s="45">
        <v>0</v>
      </c>
      <c r="S15" s="66">
        <v>0</v>
      </c>
      <c r="T15" s="42">
        <v>0</v>
      </c>
      <c r="U15" s="42">
        <v>0</v>
      </c>
      <c r="V15" s="42">
        <v>6155.1471598954067</v>
      </c>
      <c r="W15" s="44">
        <v>6155.1471598954067</v>
      </c>
      <c r="X15" s="66">
        <v>0</v>
      </c>
      <c r="Y15" s="42">
        <v>0</v>
      </c>
      <c r="Z15" s="42">
        <v>0</v>
      </c>
      <c r="AA15" s="42">
        <v>6762.4435975183405</v>
      </c>
      <c r="AB15" s="43">
        <v>6762.4435975183405</v>
      </c>
      <c r="AC15" s="66">
        <v>-774.2770961827373</v>
      </c>
      <c r="AD15" s="42">
        <v>-565.1293560533054</v>
      </c>
      <c r="AE15" s="42">
        <v>732.110014613109</v>
      </c>
      <c r="AF15" s="42">
        <v>0</v>
      </c>
      <c r="AG15" s="42">
        <v>0</v>
      </c>
      <c r="AH15" s="44">
        <v>0</v>
      </c>
    </row>
    <row r="16" spans="1:34">
      <c r="A16" s="46">
        <v>39931</v>
      </c>
      <c r="B16" s="56" t="s">
        <v>1193</v>
      </c>
      <c r="C16" s="57">
        <v>3.8421000000000002E-3</v>
      </c>
      <c r="D16" s="57">
        <v>3.6722E-3</v>
      </c>
      <c r="E16" s="65">
        <v>443108.01680099999</v>
      </c>
      <c r="F16" s="42">
        <v>245270</v>
      </c>
      <c r="G16" s="43">
        <v>688378.01680099999</v>
      </c>
      <c r="H16" s="66">
        <v>7582437</v>
      </c>
      <c r="I16" s="42">
        <v>10136509</v>
      </c>
      <c r="J16" s="42">
        <v>5471070</v>
      </c>
      <c r="K16" s="42">
        <v>5637373</v>
      </c>
      <c r="L16" s="44">
        <v>9918091</v>
      </c>
      <c r="M16" s="66">
        <v>1156081</v>
      </c>
      <c r="N16" s="42">
        <v>104099.50762902299</v>
      </c>
      <c r="O16" s="42">
        <v>1260180.5076290229</v>
      </c>
      <c r="P16" s="42">
        <v>0</v>
      </c>
      <c r="Q16" s="44">
        <v>1260180.5076290229</v>
      </c>
      <c r="R16" s="45">
        <v>273377</v>
      </c>
      <c r="S16" s="66">
        <v>763235</v>
      </c>
      <c r="T16" s="42">
        <v>1199215</v>
      </c>
      <c r="U16" s="42">
        <v>1411928</v>
      </c>
      <c r="V16" s="42">
        <v>402950.05320311524</v>
      </c>
      <c r="W16" s="44">
        <v>3777328.0532031152</v>
      </c>
      <c r="X16" s="66">
        <v>1738829</v>
      </c>
      <c r="Y16" s="42">
        <v>988146</v>
      </c>
      <c r="Z16" s="42">
        <v>1104176</v>
      </c>
      <c r="AA16" s="42">
        <v>24485.4410541508</v>
      </c>
      <c r="AB16" s="43">
        <v>3855636.4410541509</v>
      </c>
      <c r="AC16" s="66">
        <v>95872.889414367484</v>
      </c>
      <c r="AD16" s="42">
        <v>88380.694364274095</v>
      </c>
      <c r="AE16" s="42">
        <v>-350798.67810408719</v>
      </c>
      <c r="AF16" s="42">
        <v>88236.706474409904</v>
      </c>
      <c r="AG16" s="42">
        <v>0</v>
      </c>
      <c r="AH16" s="44">
        <v>0</v>
      </c>
    </row>
    <row r="17" spans="1:34">
      <c r="A17" s="46">
        <v>39932</v>
      </c>
      <c r="B17" s="56" t="s">
        <v>1194</v>
      </c>
      <c r="C17" s="57">
        <v>9.9160000000000003E-4</v>
      </c>
      <c r="D17" s="57">
        <v>9.4793000000000004E-4</v>
      </c>
      <c r="E17" s="65">
        <v>114360.43188</v>
      </c>
      <c r="F17" s="42">
        <v>63301</v>
      </c>
      <c r="G17" s="43">
        <v>177661.43187999999</v>
      </c>
      <c r="H17" s="66">
        <v>1956936</v>
      </c>
      <c r="I17" s="42">
        <v>2616111</v>
      </c>
      <c r="J17" s="42">
        <v>1412018</v>
      </c>
      <c r="K17" s="42">
        <v>1454939</v>
      </c>
      <c r="L17" s="44">
        <v>2559741</v>
      </c>
      <c r="M17" s="66">
        <v>298371</v>
      </c>
      <c r="N17" s="42">
        <v>57325.443814303566</v>
      </c>
      <c r="O17" s="42">
        <v>355696.44381430355</v>
      </c>
      <c r="P17" s="42">
        <v>0</v>
      </c>
      <c r="Q17" s="44">
        <v>355696.44381430355</v>
      </c>
      <c r="R17" s="45">
        <v>70555</v>
      </c>
      <c r="S17" s="66">
        <v>196982</v>
      </c>
      <c r="T17" s="42">
        <v>309503</v>
      </c>
      <c r="U17" s="42">
        <v>364402</v>
      </c>
      <c r="V17" s="42">
        <v>177423.24344807045</v>
      </c>
      <c r="W17" s="44">
        <v>1048310.2434480705</v>
      </c>
      <c r="X17" s="66">
        <v>448771</v>
      </c>
      <c r="Y17" s="42">
        <v>255029</v>
      </c>
      <c r="Z17" s="42">
        <v>284975</v>
      </c>
      <c r="AA17" s="42">
        <v>7586.7550377327207</v>
      </c>
      <c r="AB17" s="43">
        <v>996361.75503773277</v>
      </c>
      <c r="AC17" s="66">
        <v>55146.461046459131</v>
      </c>
      <c r="AD17" s="42">
        <v>53114.04250184368</v>
      </c>
      <c r="AE17" s="42">
        <v>-79023.605459364277</v>
      </c>
      <c r="AF17" s="42">
        <v>22711.590321399181</v>
      </c>
      <c r="AG17" s="42">
        <v>0</v>
      </c>
      <c r="AH17" s="44">
        <v>0</v>
      </c>
    </row>
    <row r="18" spans="1:34">
      <c r="A18" s="46">
        <v>39933</v>
      </c>
      <c r="B18" s="56" t="s">
        <v>1195</v>
      </c>
      <c r="C18" s="57">
        <v>5.4631999999999999E-4</v>
      </c>
      <c r="D18" s="57">
        <v>5.0065000000000005E-4</v>
      </c>
      <c r="E18" s="65">
        <v>63006.874373999999</v>
      </c>
      <c r="F18" s="42">
        <v>34876</v>
      </c>
      <c r="G18" s="43">
        <v>97882.874374000006</v>
      </c>
      <c r="H18" s="66">
        <v>1078170</v>
      </c>
      <c r="I18" s="42">
        <v>1441341</v>
      </c>
      <c r="J18" s="42">
        <v>777948</v>
      </c>
      <c r="K18" s="42">
        <v>801595</v>
      </c>
      <c r="L18" s="44">
        <v>1410284</v>
      </c>
      <c r="M18" s="66">
        <v>164387</v>
      </c>
      <c r="N18" s="42">
        <v>16479.603185190979</v>
      </c>
      <c r="O18" s="42">
        <v>180866.60318519099</v>
      </c>
      <c r="P18" s="42">
        <v>0</v>
      </c>
      <c r="Q18" s="44">
        <v>180866.60318519099</v>
      </c>
      <c r="R18" s="45">
        <v>38872</v>
      </c>
      <c r="S18" s="66">
        <v>108527</v>
      </c>
      <c r="T18" s="42">
        <v>170520</v>
      </c>
      <c r="U18" s="42">
        <v>200766</v>
      </c>
      <c r="V18" s="42">
        <v>132072.39646101117</v>
      </c>
      <c r="W18" s="44">
        <v>611885.39646101114</v>
      </c>
      <c r="X18" s="66">
        <v>247249</v>
      </c>
      <c r="Y18" s="42">
        <v>140508</v>
      </c>
      <c r="Z18" s="42">
        <v>157006</v>
      </c>
      <c r="AA18" s="42">
        <v>38879.362703534454</v>
      </c>
      <c r="AB18" s="43">
        <v>583642.36270353443</v>
      </c>
      <c r="AC18" s="66">
        <v>15320.86453075353</v>
      </c>
      <c r="AD18" s="42">
        <v>21064.18087641176</v>
      </c>
      <c r="AE18" s="42">
        <v>-27930.828103769585</v>
      </c>
      <c r="AF18" s="42">
        <v>19788.81645408101</v>
      </c>
      <c r="AG18" s="42">
        <v>0</v>
      </c>
      <c r="AH18" s="44">
        <v>0</v>
      </c>
    </row>
    <row r="19" spans="1:34">
      <c r="A19" s="46">
        <v>39934</v>
      </c>
      <c r="B19" s="56" t="s">
        <v>1196</v>
      </c>
      <c r="C19" s="57">
        <v>2.1128E-4</v>
      </c>
      <c r="D19" s="57">
        <v>2.0835999999999999E-4</v>
      </c>
      <c r="E19" s="65">
        <v>24366.384609000001</v>
      </c>
      <c r="F19" s="42">
        <v>13488</v>
      </c>
      <c r="G19" s="43">
        <v>37854.384609000001</v>
      </c>
      <c r="H19" s="66">
        <v>416964</v>
      </c>
      <c r="I19" s="42">
        <v>557414</v>
      </c>
      <c r="J19" s="42">
        <v>300858</v>
      </c>
      <c r="K19" s="42">
        <v>310003</v>
      </c>
      <c r="L19" s="44">
        <v>545403</v>
      </c>
      <c r="M19" s="66">
        <v>63574</v>
      </c>
      <c r="N19" s="42">
        <v>7419.002792633979</v>
      </c>
      <c r="O19" s="42">
        <v>70993.002792633983</v>
      </c>
      <c r="P19" s="42">
        <v>0</v>
      </c>
      <c r="Q19" s="44">
        <v>70993.002792633983</v>
      </c>
      <c r="R19" s="45">
        <v>15033</v>
      </c>
      <c r="S19" s="66">
        <v>41971</v>
      </c>
      <c r="T19" s="42">
        <v>65946</v>
      </c>
      <c r="U19" s="42">
        <v>77643</v>
      </c>
      <c r="V19" s="42">
        <v>27375.878161024</v>
      </c>
      <c r="W19" s="44">
        <v>212935.87816102401</v>
      </c>
      <c r="X19" s="66">
        <v>95620</v>
      </c>
      <c r="Y19" s="42">
        <v>54339</v>
      </c>
      <c r="Z19" s="42">
        <v>60719</v>
      </c>
      <c r="AA19" s="42">
        <v>8113.1080426390554</v>
      </c>
      <c r="AB19" s="43">
        <v>218791.10804263907</v>
      </c>
      <c r="AC19" s="66">
        <v>6961.2851225129652</v>
      </c>
      <c r="AD19" s="42">
        <v>3022.7603859699293</v>
      </c>
      <c r="AE19" s="42">
        <v>-18529.34469503173</v>
      </c>
      <c r="AF19" s="42">
        <v>2690.0693049337788</v>
      </c>
      <c r="AG19" s="42">
        <v>0</v>
      </c>
      <c r="AH19" s="44">
        <v>0</v>
      </c>
    </row>
    <row r="20" spans="1:34">
      <c r="A20" s="46">
        <v>39935</v>
      </c>
      <c r="B20" s="56" t="s">
        <v>1197</v>
      </c>
      <c r="C20" s="57">
        <v>3.9550000000000002E-4</v>
      </c>
      <c r="D20" s="57">
        <v>4.0119E-4</v>
      </c>
      <c r="E20" s="65">
        <v>45613.315650000004</v>
      </c>
      <c r="F20" s="42">
        <v>25248</v>
      </c>
      <c r="G20" s="43">
        <v>70861.315650000004</v>
      </c>
      <c r="H20" s="66">
        <v>780525</v>
      </c>
      <c r="I20" s="42">
        <v>1043437</v>
      </c>
      <c r="J20" s="42">
        <v>563184</v>
      </c>
      <c r="K20" s="42">
        <v>580303</v>
      </c>
      <c r="L20" s="44">
        <v>1020953</v>
      </c>
      <c r="M20" s="66">
        <v>119005</v>
      </c>
      <c r="N20" s="42">
        <v>4347.9366136837407</v>
      </c>
      <c r="O20" s="42">
        <v>123352.93661368373</v>
      </c>
      <c r="P20" s="42">
        <v>0</v>
      </c>
      <c r="Q20" s="44">
        <v>123352.93661368373</v>
      </c>
      <c r="R20" s="45">
        <v>28141</v>
      </c>
      <c r="S20" s="66">
        <v>78566</v>
      </c>
      <c r="T20" s="42">
        <v>123445</v>
      </c>
      <c r="U20" s="42">
        <v>145342</v>
      </c>
      <c r="V20" s="42">
        <v>31332.860550111087</v>
      </c>
      <c r="W20" s="44">
        <v>378685.8605501111</v>
      </c>
      <c r="X20" s="66">
        <v>178992</v>
      </c>
      <c r="Y20" s="42">
        <v>101718</v>
      </c>
      <c r="Z20" s="42">
        <v>113662</v>
      </c>
      <c r="AA20" s="42">
        <v>16811.4509420414</v>
      </c>
      <c r="AB20" s="43">
        <v>411183.45094204141</v>
      </c>
      <c r="AC20" s="66">
        <v>3512.4309645264739</v>
      </c>
      <c r="AD20" s="42">
        <v>4231.1722799402296</v>
      </c>
      <c r="AE20" s="42">
        <v>-41522.166949974744</v>
      </c>
      <c r="AF20" s="42">
        <v>1280.9733135777356</v>
      </c>
      <c r="AG20" s="42">
        <v>0</v>
      </c>
      <c r="AH20" s="44">
        <v>0</v>
      </c>
    </row>
    <row r="21" spans="1:34">
      <c r="A21" s="46">
        <v>39936</v>
      </c>
      <c r="B21" s="56" t="s">
        <v>1198</v>
      </c>
      <c r="C21" s="57">
        <v>1.7909999999999999E-4</v>
      </c>
      <c r="D21" s="57">
        <v>1.9865E-4</v>
      </c>
      <c r="E21" s="65">
        <v>20655.245570999999</v>
      </c>
      <c r="F21" s="42">
        <v>11433</v>
      </c>
      <c r="G21" s="43">
        <v>32088.245570999999</v>
      </c>
      <c r="H21" s="66">
        <v>353456</v>
      </c>
      <c r="I21" s="42">
        <v>472515</v>
      </c>
      <c r="J21" s="42">
        <v>255035</v>
      </c>
      <c r="K21" s="42">
        <v>262787</v>
      </c>
      <c r="L21" s="44">
        <v>462333</v>
      </c>
      <c r="M21" s="66">
        <v>53891</v>
      </c>
      <c r="N21" s="42">
        <v>8717.6385457485503</v>
      </c>
      <c r="O21" s="42">
        <v>62608.638545748552</v>
      </c>
      <c r="P21" s="42">
        <v>0</v>
      </c>
      <c r="Q21" s="44">
        <v>62608.638545748552</v>
      </c>
      <c r="R21" s="45">
        <v>12743</v>
      </c>
      <c r="S21" s="66">
        <v>35578</v>
      </c>
      <c r="T21" s="42">
        <v>55902</v>
      </c>
      <c r="U21" s="42">
        <v>65817</v>
      </c>
      <c r="V21" s="42">
        <v>42025.240376245158</v>
      </c>
      <c r="W21" s="44">
        <v>199322.24037624517</v>
      </c>
      <c r="X21" s="66">
        <v>81056</v>
      </c>
      <c r="Y21" s="42">
        <v>46063</v>
      </c>
      <c r="Z21" s="42">
        <v>51471</v>
      </c>
      <c r="AA21" s="42">
        <v>31834.851762272498</v>
      </c>
      <c r="AB21" s="43">
        <v>210424.8517622725</v>
      </c>
      <c r="AC21" s="66">
        <v>8322.1933061048585</v>
      </c>
      <c r="AD21" s="42">
        <v>5879.396279708335</v>
      </c>
      <c r="AE21" s="42">
        <v>-20169.18457151045</v>
      </c>
      <c r="AF21" s="42">
        <v>-5135.0164003300752</v>
      </c>
      <c r="AG21" s="42">
        <v>0</v>
      </c>
      <c r="AH21" s="44">
        <v>0</v>
      </c>
    </row>
    <row r="22" spans="1:34">
      <c r="A22" s="46">
        <v>39937</v>
      </c>
      <c r="B22" s="56" t="s">
        <v>1199</v>
      </c>
      <c r="C22" s="57">
        <v>1.37666E-3</v>
      </c>
      <c r="D22" s="57">
        <v>1.40569E-3</v>
      </c>
      <c r="E22" s="65">
        <v>158769.37480200001</v>
      </c>
      <c r="F22" s="42">
        <v>87882</v>
      </c>
      <c r="G22" s="43">
        <v>246651.37480200001</v>
      </c>
      <c r="H22" s="66">
        <v>2716857</v>
      </c>
      <c r="I22" s="42">
        <v>3632005</v>
      </c>
      <c r="J22" s="42">
        <v>1960335</v>
      </c>
      <c r="K22" s="42">
        <v>2019923</v>
      </c>
      <c r="L22" s="44">
        <v>3553744</v>
      </c>
      <c r="M22" s="66">
        <v>414234</v>
      </c>
      <c r="N22" s="42">
        <v>-1901.3876719804621</v>
      </c>
      <c r="O22" s="42">
        <v>412332.61232801952</v>
      </c>
      <c r="P22" s="42">
        <v>0</v>
      </c>
      <c r="Q22" s="44">
        <v>412332.61232801952</v>
      </c>
      <c r="R22" s="45">
        <v>97953</v>
      </c>
      <c r="S22" s="66">
        <v>273474</v>
      </c>
      <c r="T22" s="42">
        <v>429690</v>
      </c>
      <c r="U22" s="42">
        <v>505907</v>
      </c>
      <c r="V22" s="42">
        <v>88589.231431647786</v>
      </c>
      <c r="W22" s="44">
        <v>1297660.2314316477</v>
      </c>
      <c r="X22" s="66">
        <v>623038</v>
      </c>
      <c r="Y22" s="42">
        <v>354062</v>
      </c>
      <c r="Z22" s="42">
        <v>395636</v>
      </c>
      <c r="AA22" s="42">
        <v>96892.969183455731</v>
      </c>
      <c r="AB22" s="43">
        <v>1469628.9691834557</v>
      </c>
      <c r="AC22" s="66">
        <v>-4783.9632770214157</v>
      </c>
      <c r="AD22" s="42">
        <v>-14411.676023517843</v>
      </c>
      <c r="AE22" s="42">
        <v>-154124.46408565447</v>
      </c>
      <c r="AF22" s="42">
        <v>1351.365634385771</v>
      </c>
      <c r="AG22" s="42">
        <v>0</v>
      </c>
      <c r="AH22" s="44">
        <v>0</v>
      </c>
    </row>
    <row r="23" spans="1:34">
      <c r="A23" s="46">
        <v>39938</v>
      </c>
      <c r="B23" s="56" t="s">
        <v>1200</v>
      </c>
      <c r="C23" s="57">
        <v>6.7338000000000001E-4</v>
      </c>
      <c r="D23" s="57">
        <v>6.7763000000000003E-4</v>
      </c>
      <c r="E23" s="65">
        <v>77660.91573600001</v>
      </c>
      <c r="F23" s="42">
        <v>42987</v>
      </c>
      <c r="G23" s="43">
        <v>120647.91573600001</v>
      </c>
      <c r="H23" s="66">
        <v>1328925</v>
      </c>
      <c r="I23" s="42">
        <v>1776560</v>
      </c>
      <c r="J23" s="42">
        <v>958879</v>
      </c>
      <c r="K23" s="42">
        <v>988026</v>
      </c>
      <c r="L23" s="44">
        <v>1738280</v>
      </c>
      <c r="M23" s="66">
        <v>202619</v>
      </c>
      <c r="N23" s="42">
        <v>-50334.790947208654</v>
      </c>
      <c r="O23" s="42">
        <v>152284.20905279135</v>
      </c>
      <c r="P23" s="42">
        <v>0</v>
      </c>
      <c r="Q23" s="44">
        <v>152284.20905279135</v>
      </c>
      <c r="R23" s="45">
        <v>47913</v>
      </c>
      <c r="S23" s="66">
        <v>133767</v>
      </c>
      <c r="T23" s="42">
        <v>210179</v>
      </c>
      <c r="U23" s="42">
        <v>247459</v>
      </c>
      <c r="V23" s="42">
        <v>0</v>
      </c>
      <c r="W23" s="44">
        <v>591405</v>
      </c>
      <c r="X23" s="66">
        <v>304753</v>
      </c>
      <c r="Y23" s="42">
        <v>173186</v>
      </c>
      <c r="Z23" s="42">
        <v>193522</v>
      </c>
      <c r="AA23" s="42">
        <v>115186.46749634991</v>
      </c>
      <c r="AB23" s="43">
        <v>786647.46749634994</v>
      </c>
      <c r="AC23" s="66">
        <v>-51660.764690272314</v>
      </c>
      <c r="AD23" s="42">
        <v>-50502.574420786077</v>
      </c>
      <c r="AE23" s="42">
        <v>-97089.852039806152</v>
      </c>
      <c r="AF23" s="42">
        <v>4010.7236545146416</v>
      </c>
      <c r="AG23" s="42">
        <v>0</v>
      </c>
      <c r="AH23" s="44">
        <v>0</v>
      </c>
    </row>
    <row r="24" spans="1:34">
      <c r="A24" s="46">
        <v>39939</v>
      </c>
      <c r="B24" s="56" t="s">
        <v>1201</v>
      </c>
      <c r="C24" s="57">
        <v>4.014E-4</v>
      </c>
      <c r="D24" s="57">
        <v>5.0487999999999998E-4</v>
      </c>
      <c r="E24" s="65">
        <v>46293.219554999996</v>
      </c>
      <c r="F24" s="42">
        <v>25624</v>
      </c>
      <c r="G24" s="43">
        <v>71917.219554999989</v>
      </c>
      <c r="H24" s="66">
        <v>792168</v>
      </c>
      <c r="I24" s="42">
        <v>1059003</v>
      </c>
      <c r="J24" s="42">
        <v>571585</v>
      </c>
      <c r="K24" s="42">
        <v>588960</v>
      </c>
      <c r="L24" s="44">
        <v>1036184</v>
      </c>
      <c r="M24" s="66">
        <v>120781</v>
      </c>
      <c r="N24" s="42">
        <v>-16149.530041075748</v>
      </c>
      <c r="O24" s="42">
        <v>104631.46995892425</v>
      </c>
      <c r="P24" s="42">
        <v>0</v>
      </c>
      <c r="Q24" s="44">
        <v>104631.46995892425</v>
      </c>
      <c r="R24" s="45">
        <v>28561</v>
      </c>
      <c r="S24" s="66">
        <v>79738</v>
      </c>
      <c r="T24" s="42">
        <v>125287</v>
      </c>
      <c r="U24" s="42">
        <v>147510</v>
      </c>
      <c r="V24" s="42">
        <v>92642.146231292136</v>
      </c>
      <c r="W24" s="44">
        <v>445177.14623129216</v>
      </c>
      <c r="X24" s="66">
        <v>181663</v>
      </c>
      <c r="Y24" s="42">
        <v>103236</v>
      </c>
      <c r="Z24" s="42">
        <v>115358</v>
      </c>
      <c r="AA24" s="42">
        <v>175670.73378843153</v>
      </c>
      <c r="AB24" s="43">
        <v>575927.73378843151</v>
      </c>
      <c r="AC24" s="66">
        <v>-16969.309289126155</v>
      </c>
      <c r="AD24" s="42">
        <v>-19809.396625458307</v>
      </c>
      <c r="AE24" s="42">
        <v>-62379.907032129864</v>
      </c>
      <c r="AF24" s="42">
        <v>-31591.974610425008</v>
      </c>
      <c r="AG24" s="42">
        <v>0</v>
      </c>
      <c r="AH24" s="44">
        <v>0</v>
      </c>
    </row>
    <row r="25" spans="1:34">
      <c r="A25" s="46">
        <v>39940</v>
      </c>
      <c r="B25" s="56" t="s">
        <v>1202</v>
      </c>
      <c r="C25" s="57">
        <v>9.8529999999999993E-5</v>
      </c>
      <c r="D25" s="57">
        <v>1.0119999999999999E-4</v>
      </c>
      <c r="E25" s="65">
        <v>11363.171603999999</v>
      </c>
      <c r="F25" s="42">
        <v>6290</v>
      </c>
      <c r="G25" s="43">
        <v>17653.171603999999</v>
      </c>
      <c r="H25" s="66">
        <v>194450</v>
      </c>
      <c r="I25" s="42">
        <v>259949</v>
      </c>
      <c r="J25" s="42">
        <v>140305</v>
      </c>
      <c r="K25" s="42">
        <v>144569</v>
      </c>
      <c r="L25" s="44">
        <v>254348</v>
      </c>
      <c r="M25" s="66">
        <v>29647</v>
      </c>
      <c r="N25" s="42">
        <v>9584.7753458446969</v>
      </c>
      <c r="O25" s="42">
        <v>39231.775345844697</v>
      </c>
      <c r="P25" s="42">
        <v>0</v>
      </c>
      <c r="Q25" s="44">
        <v>39231.775345844697</v>
      </c>
      <c r="R25" s="45">
        <v>7011</v>
      </c>
      <c r="S25" s="66">
        <v>19573</v>
      </c>
      <c r="T25" s="42">
        <v>30754</v>
      </c>
      <c r="U25" s="42">
        <v>36209</v>
      </c>
      <c r="V25" s="42">
        <v>25079.177313577406</v>
      </c>
      <c r="W25" s="44">
        <v>111615.17731357741</v>
      </c>
      <c r="X25" s="66">
        <v>44592</v>
      </c>
      <c r="Y25" s="42">
        <v>25341</v>
      </c>
      <c r="Z25" s="42">
        <v>28316</v>
      </c>
      <c r="AA25" s="42">
        <v>4831.1324050613493</v>
      </c>
      <c r="AB25" s="43">
        <v>103080.13240506135</v>
      </c>
      <c r="AC25" s="66">
        <v>9358.8761573229949</v>
      </c>
      <c r="AD25" s="42">
        <v>8543.2927043946911</v>
      </c>
      <c r="AE25" s="42">
        <v>-9265.5891125846974</v>
      </c>
      <c r="AF25" s="42">
        <v>-101.53484061692075</v>
      </c>
      <c r="AG25" s="42">
        <v>0</v>
      </c>
      <c r="AH25" s="44">
        <v>0</v>
      </c>
    </row>
    <row r="26" spans="1:34">
      <c r="A26" s="46">
        <v>39941</v>
      </c>
      <c r="B26" s="56" t="s">
        <v>1203</v>
      </c>
      <c r="C26" s="57">
        <v>1.8406999999999999E-4</v>
      </c>
      <c r="D26" s="57">
        <v>1.8908999999999999E-4</v>
      </c>
      <c r="E26" s="65">
        <v>21228.921644999999</v>
      </c>
      <c r="F26" s="42">
        <v>11751</v>
      </c>
      <c r="G26" s="43">
        <v>32979.921644999995</v>
      </c>
      <c r="H26" s="66">
        <v>363265</v>
      </c>
      <c r="I26" s="42">
        <v>485627</v>
      </c>
      <c r="J26" s="42">
        <v>262112</v>
      </c>
      <c r="K26" s="42">
        <v>270079</v>
      </c>
      <c r="L26" s="44">
        <v>475163</v>
      </c>
      <c r="M26" s="66">
        <v>55386</v>
      </c>
      <c r="N26" s="42">
        <v>-11917.775382059099</v>
      </c>
      <c r="O26" s="42">
        <v>43468.224617940898</v>
      </c>
      <c r="P26" s="42">
        <v>0</v>
      </c>
      <c r="Q26" s="44">
        <v>43468.224617940898</v>
      </c>
      <c r="R26" s="45">
        <v>13097</v>
      </c>
      <c r="S26" s="66">
        <v>36566</v>
      </c>
      <c r="T26" s="42">
        <v>57453</v>
      </c>
      <c r="U26" s="42">
        <v>67644</v>
      </c>
      <c r="V26" s="42">
        <v>6758.4801014751529</v>
      </c>
      <c r="W26" s="44">
        <v>168421.48010147514</v>
      </c>
      <c r="X26" s="66">
        <v>83305</v>
      </c>
      <c r="Y26" s="42">
        <v>47341</v>
      </c>
      <c r="Z26" s="42">
        <v>52900</v>
      </c>
      <c r="AA26" s="42">
        <v>44218.454340332864</v>
      </c>
      <c r="AB26" s="43">
        <v>227764.45434033286</v>
      </c>
      <c r="AC26" s="66">
        <v>-12288.160000947835</v>
      </c>
      <c r="AD26" s="42">
        <v>-15790.518858160194</v>
      </c>
      <c r="AE26" s="42">
        <v>-31061.869826550545</v>
      </c>
      <c r="AF26" s="42">
        <v>-202.42555319913026</v>
      </c>
      <c r="AG26" s="42">
        <v>0</v>
      </c>
      <c r="AH26" s="44">
        <v>0</v>
      </c>
    </row>
    <row r="27" spans="1:34">
      <c r="A27" s="46">
        <v>39942</v>
      </c>
      <c r="B27" s="56" t="s">
        <v>1204</v>
      </c>
      <c r="C27" s="57">
        <v>2.9474999999999998E-4</v>
      </c>
      <c r="D27" s="57">
        <v>3.3205000000000002E-4</v>
      </c>
      <c r="E27" s="65">
        <v>33993.540593999998</v>
      </c>
      <c r="F27" s="42">
        <v>18816</v>
      </c>
      <c r="G27" s="43">
        <v>52809.540593999998</v>
      </c>
      <c r="H27" s="66">
        <v>581693</v>
      </c>
      <c r="I27" s="42">
        <v>777631</v>
      </c>
      <c r="J27" s="42">
        <v>419718</v>
      </c>
      <c r="K27" s="42">
        <v>432476</v>
      </c>
      <c r="L27" s="44">
        <v>760875</v>
      </c>
      <c r="M27" s="66">
        <v>88690</v>
      </c>
      <c r="N27" s="42">
        <v>2505.7849249027122</v>
      </c>
      <c r="O27" s="42">
        <v>91195.784924902706</v>
      </c>
      <c r="P27" s="42">
        <v>0</v>
      </c>
      <c r="Q27" s="44">
        <v>91195.784924902706</v>
      </c>
      <c r="R27" s="45">
        <v>20972</v>
      </c>
      <c r="S27" s="66">
        <v>58552</v>
      </c>
      <c r="T27" s="42">
        <v>91999</v>
      </c>
      <c r="U27" s="42">
        <v>108317</v>
      </c>
      <c r="V27" s="42">
        <v>39779.846872023511</v>
      </c>
      <c r="W27" s="44">
        <v>298647.84687202354</v>
      </c>
      <c r="X27" s="66">
        <v>133396</v>
      </c>
      <c r="Y27" s="42">
        <v>75807</v>
      </c>
      <c r="Z27" s="42">
        <v>84708</v>
      </c>
      <c r="AA27" s="42">
        <v>60437.125601833111</v>
      </c>
      <c r="AB27" s="43">
        <v>354348.1256018331</v>
      </c>
      <c r="AC27" s="66">
        <v>1874.6701427024132</v>
      </c>
      <c r="AD27" s="42">
        <v>-2238.7917089164416</v>
      </c>
      <c r="AE27" s="42">
        <v>-45160.008054623977</v>
      </c>
      <c r="AF27" s="42">
        <v>-10176.149108971556</v>
      </c>
      <c r="AG27" s="42">
        <v>0</v>
      </c>
      <c r="AH27" s="44">
        <v>0</v>
      </c>
    </row>
    <row r="28" spans="1:34">
      <c r="A28" s="46">
        <v>39943</v>
      </c>
      <c r="B28" s="56" t="s">
        <v>1205</v>
      </c>
      <c r="C28" s="57">
        <v>4.7634000000000001E-4</v>
      </c>
      <c r="D28" s="57">
        <v>4.7981E-4</v>
      </c>
      <c r="E28" s="65">
        <v>54935.783495999996</v>
      </c>
      <c r="F28" s="42">
        <v>30408</v>
      </c>
      <c r="G28" s="43">
        <v>85343.783495999989</v>
      </c>
      <c r="H28" s="66">
        <v>940063</v>
      </c>
      <c r="I28" s="42">
        <v>1256715</v>
      </c>
      <c r="J28" s="42">
        <v>678298</v>
      </c>
      <c r="K28" s="42">
        <v>698916</v>
      </c>
      <c r="L28" s="44">
        <v>1229636</v>
      </c>
      <c r="M28" s="66">
        <v>143330</v>
      </c>
      <c r="N28" s="42">
        <v>2302.0758325866573</v>
      </c>
      <c r="O28" s="42">
        <v>145632.07583258665</v>
      </c>
      <c r="P28" s="42">
        <v>0</v>
      </c>
      <c r="Q28" s="44">
        <v>145632.07583258665</v>
      </c>
      <c r="R28" s="45">
        <v>33893</v>
      </c>
      <c r="S28" s="66">
        <v>94625</v>
      </c>
      <c r="T28" s="42">
        <v>148678</v>
      </c>
      <c r="U28" s="42">
        <v>175049</v>
      </c>
      <c r="V28" s="42">
        <v>38675.31433990915</v>
      </c>
      <c r="W28" s="44">
        <v>457027.31433990912</v>
      </c>
      <c r="X28" s="66">
        <v>215578</v>
      </c>
      <c r="Y28" s="42">
        <v>122509</v>
      </c>
      <c r="Z28" s="42">
        <v>136895</v>
      </c>
      <c r="AA28" s="42">
        <v>26619.582041414873</v>
      </c>
      <c r="AB28" s="43">
        <v>501601.58204141486</v>
      </c>
      <c r="AC28" s="66">
        <v>1297.9863296152325</v>
      </c>
      <c r="AD28" s="42">
        <v>-1669.1592859774555</v>
      </c>
      <c r="AE28" s="42">
        <v>-46883.611604382211</v>
      </c>
      <c r="AF28" s="42">
        <v>2680.5168592387126</v>
      </c>
      <c r="AG28" s="42">
        <v>0</v>
      </c>
      <c r="AH28" s="44">
        <v>0</v>
      </c>
    </row>
    <row r="29" spans="1:34">
      <c r="A29" s="46">
        <v>39944</v>
      </c>
      <c r="B29" s="56" t="s">
        <v>1206</v>
      </c>
      <c r="C29" s="57">
        <v>1.9790000000000001E-4</v>
      </c>
      <c r="D29" s="57">
        <v>2.1185E-4</v>
      </c>
      <c r="E29" s="65">
        <v>22823.613044999998</v>
      </c>
      <c r="F29" s="42">
        <v>12633</v>
      </c>
      <c r="G29" s="43">
        <v>35456.613044999998</v>
      </c>
      <c r="H29" s="66">
        <v>390558</v>
      </c>
      <c r="I29" s="42">
        <v>522114</v>
      </c>
      <c r="J29" s="42">
        <v>281805</v>
      </c>
      <c r="K29" s="42">
        <v>290371</v>
      </c>
      <c r="L29" s="44">
        <v>510864</v>
      </c>
      <c r="M29" s="66">
        <v>59548</v>
      </c>
      <c r="N29" s="42">
        <v>7537.2075584308341</v>
      </c>
      <c r="O29" s="42">
        <v>67085.207558430833</v>
      </c>
      <c r="P29" s="42">
        <v>0</v>
      </c>
      <c r="Q29" s="44">
        <v>67085.207558430833</v>
      </c>
      <c r="R29" s="45">
        <v>14081</v>
      </c>
      <c r="S29" s="66">
        <v>39313</v>
      </c>
      <c r="T29" s="42">
        <v>61770</v>
      </c>
      <c r="U29" s="42">
        <v>72726</v>
      </c>
      <c r="V29" s="42">
        <v>29021.661493346241</v>
      </c>
      <c r="W29" s="44">
        <v>202830.66149334624</v>
      </c>
      <c r="X29" s="66">
        <v>89564</v>
      </c>
      <c r="Y29" s="42">
        <v>50898</v>
      </c>
      <c r="Z29" s="42">
        <v>56874</v>
      </c>
      <c r="AA29" s="42">
        <v>23178.138574105171</v>
      </c>
      <c r="AB29" s="43">
        <v>220514.13857410516</v>
      </c>
      <c r="AC29" s="66">
        <v>7103.6550272869172</v>
      </c>
      <c r="AD29" s="42">
        <v>4976.9468790959363</v>
      </c>
      <c r="AE29" s="42">
        <v>-26667.469666569385</v>
      </c>
      <c r="AF29" s="42">
        <v>-3096.6093205724037</v>
      </c>
      <c r="AG29" s="42">
        <v>0</v>
      </c>
      <c r="AH29" s="44">
        <v>0</v>
      </c>
    </row>
    <row r="30" spans="1:34">
      <c r="A30" s="46">
        <v>39945</v>
      </c>
      <c r="B30" s="56" t="s">
        <v>1207</v>
      </c>
      <c r="C30" s="57">
        <v>4.6292000000000002E-4</v>
      </c>
      <c r="D30" s="57">
        <v>4.6883E-4</v>
      </c>
      <c r="E30" s="65">
        <v>53388.532101000004</v>
      </c>
      <c r="F30" s="42">
        <v>29552</v>
      </c>
      <c r="G30" s="43">
        <v>82940.532101000004</v>
      </c>
      <c r="H30" s="66">
        <v>913579</v>
      </c>
      <c r="I30" s="42">
        <v>1221309</v>
      </c>
      <c r="J30" s="42">
        <v>659188</v>
      </c>
      <c r="K30" s="42">
        <v>679226</v>
      </c>
      <c r="L30" s="44">
        <v>1194993</v>
      </c>
      <c r="M30" s="66">
        <v>139292</v>
      </c>
      <c r="N30" s="42">
        <v>8597.688348491738</v>
      </c>
      <c r="O30" s="42">
        <v>147889.68834849173</v>
      </c>
      <c r="P30" s="42">
        <v>0</v>
      </c>
      <c r="Q30" s="44">
        <v>147889.68834849173</v>
      </c>
      <c r="R30" s="45">
        <v>32938</v>
      </c>
      <c r="S30" s="66">
        <v>91959</v>
      </c>
      <c r="T30" s="42">
        <v>144489</v>
      </c>
      <c r="U30" s="42">
        <v>170118</v>
      </c>
      <c r="V30" s="42">
        <v>28701.072332401876</v>
      </c>
      <c r="W30" s="44">
        <v>435267.07233240188</v>
      </c>
      <c r="X30" s="66">
        <v>209505</v>
      </c>
      <c r="Y30" s="42">
        <v>119058</v>
      </c>
      <c r="Z30" s="42">
        <v>133038</v>
      </c>
      <c r="AA30" s="42">
        <v>12320.512919494384</v>
      </c>
      <c r="AB30" s="43">
        <v>473921.51291949436</v>
      </c>
      <c r="AC30" s="66">
        <v>7606.1875648139849</v>
      </c>
      <c r="AD30" s="42">
        <v>4389.255070464571</v>
      </c>
      <c r="AE30" s="42">
        <v>-52401.579772835765</v>
      </c>
      <c r="AF30" s="42">
        <v>1751.696550464726</v>
      </c>
      <c r="AG30" s="42">
        <v>0</v>
      </c>
      <c r="AH30" s="44">
        <v>0</v>
      </c>
    </row>
    <row r="31" spans="1:34">
      <c r="A31" s="46">
        <v>39946</v>
      </c>
      <c r="B31" s="56" t="s">
        <v>1208</v>
      </c>
      <c r="C31" s="57">
        <v>6.4893999999999998E-4</v>
      </c>
      <c r="D31" s="57">
        <v>6.5289999999999999E-4</v>
      </c>
      <c r="E31" s="65">
        <v>74841.738029999993</v>
      </c>
      <c r="F31" s="42">
        <v>41427</v>
      </c>
      <c r="G31" s="43">
        <v>116268.73802999999</v>
      </c>
      <c r="H31" s="66">
        <v>1280692</v>
      </c>
      <c r="I31" s="42">
        <v>1712081</v>
      </c>
      <c r="J31" s="42">
        <v>924077</v>
      </c>
      <c r="K31" s="42">
        <v>952166</v>
      </c>
      <c r="L31" s="44">
        <v>1675190</v>
      </c>
      <c r="M31" s="66">
        <v>195265</v>
      </c>
      <c r="N31" s="42">
        <v>-45500.020496770805</v>
      </c>
      <c r="O31" s="42">
        <v>149764.9795032292</v>
      </c>
      <c r="P31" s="42">
        <v>0</v>
      </c>
      <c r="Q31" s="44">
        <v>149764.9795032292</v>
      </c>
      <c r="R31" s="45">
        <v>46174</v>
      </c>
      <c r="S31" s="66">
        <v>128912</v>
      </c>
      <c r="T31" s="42">
        <v>202550</v>
      </c>
      <c r="U31" s="42">
        <v>238478</v>
      </c>
      <c r="V31" s="42">
        <v>34780.917341437649</v>
      </c>
      <c r="W31" s="44">
        <v>604720.91734143766</v>
      </c>
      <c r="X31" s="66">
        <v>293692</v>
      </c>
      <c r="Y31" s="42">
        <v>166900</v>
      </c>
      <c r="Z31" s="42">
        <v>186498</v>
      </c>
      <c r="AA31" s="42">
        <v>113565.84193807644</v>
      </c>
      <c r="AB31" s="43">
        <v>760655.84193807642</v>
      </c>
      <c r="AC31" s="66">
        <v>-46753.249745223358</v>
      </c>
      <c r="AD31" s="42">
        <v>-36232.305764742749</v>
      </c>
      <c r="AE31" s="42">
        <v>-76859.073143184956</v>
      </c>
      <c r="AF31" s="42">
        <v>3909.7040565122779</v>
      </c>
      <c r="AG31" s="42">
        <v>0</v>
      </c>
      <c r="AH31" s="44">
        <v>0</v>
      </c>
    </row>
    <row r="32" spans="1:34">
      <c r="A32" s="46">
        <v>39947</v>
      </c>
      <c r="B32" s="56" t="s">
        <v>1209</v>
      </c>
      <c r="C32" s="57">
        <v>5.1212000000000002E-4</v>
      </c>
      <c r="D32" s="57">
        <v>5.2386000000000002E-4</v>
      </c>
      <c r="E32" s="65">
        <v>59062.362537000008</v>
      </c>
      <c r="F32" s="42">
        <v>32692</v>
      </c>
      <c r="G32" s="43">
        <v>91754.362537000008</v>
      </c>
      <c r="H32" s="66">
        <v>1010676</v>
      </c>
      <c r="I32" s="42">
        <v>1351112</v>
      </c>
      <c r="J32" s="42">
        <v>729248</v>
      </c>
      <c r="K32" s="42">
        <v>751415</v>
      </c>
      <c r="L32" s="44">
        <v>1321999</v>
      </c>
      <c r="M32" s="66">
        <v>154096</v>
      </c>
      <c r="N32" s="42">
        <v>18475.267787515731</v>
      </c>
      <c r="O32" s="42">
        <v>172571.26778751574</v>
      </c>
      <c r="P32" s="42">
        <v>0</v>
      </c>
      <c r="Q32" s="44">
        <v>172571.26778751574</v>
      </c>
      <c r="R32" s="45">
        <v>36439</v>
      </c>
      <c r="S32" s="66">
        <v>101733</v>
      </c>
      <c r="T32" s="42">
        <v>159845</v>
      </c>
      <c r="U32" s="42">
        <v>188198</v>
      </c>
      <c r="V32" s="42">
        <v>47751.13665057654</v>
      </c>
      <c r="W32" s="44">
        <v>497527.13665057655</v>
      </c>
      <c r="X32" s="66">
        <v>231771</v>
      </c>
      <c r="Y32" s="42">
        <v>131712</v>
      </c>
      <c r="Z32" s="42">
        <v>147177</v>
      </c>
      <c r="AA32" s="42">
        <v>21782.701756584313</v>
      </c>
      <c r="AB32" s="43">
        <v>532442.70175658434</v>
      </c>
      <c r="AC32" s="66">
        <v>17363.521746042239</v>
      </c>
      <c r="AD32" s="42">
        <v>12326.364009985497</v>
      </c>
      <c r="AE32" s="42">
        <v>-64791.145158061641</v>
      </c>
      <c r="AF32" s="42">
        <v>185.694296026144</v>
      </c>
      <c r="AG32" s="42">
        <v>0</v>
      </c>
      <c r="AH32" s="44">
        <v>0</v>
      </c>
    </row>
    <row r="33" spans="1:34" s="4" customFormat="1">
      <c r="A33" s="46">
        <v>39948</v>
      </c>
      <c r="B33" s="56" t="s">
        <v>1210</v>
      </c>
      <c r="C33" s="57">
        <v>1.5050999999999999E-4</v>
      </c>
      <c r="D33" s="57">
        <v>1.4530000000000001E-4</v>
      </c>
      <c r="E33" s="65">
        <v>17358.604950000001</v>
      </c>
      <c r="F33" s="42">
        <v>9608</v>
      </c>
      <c r="G33" s="43">
        <v>26966.604950000001</v>
      </c>
      <c r="H33" s="66">
        <v>297034</v>
      </c>
      <c r="I33" s="42">
        <v>397086</v>
      </c>
      <c r="J33" s="42">
        <v>214323</v>
      </c>
      <c r="K33" s="42">
        <v>220838</v>
      </c>
      <c r="L33" s="44">
        <v>388530</v>
      </c>
      <c r="M33" s="66">
        <v>45288</v>
      </c>
      <c r="N33" s="42">
        <v>-8763.2912856076327</v>
      </c>
      <c r="O33" s="42">
        <v>36524.708714392371</v>
      </c>
      <c r="P33" s="42">
        <v>0</v>
      </c>
      <c r="Q33" s="44">
        <v>36524.708714392371</v>
      </c>
      <c r="R33" s="45">
        <v>10709</v>
      </c>
      <c r="S33" s="66">
        <v>29899</v>
      </c>
      <c r="T33" s="42">
        <v>46978</v>
      </c>
      <c r="U33" s="42">
        <v>55311</v>
      </c>
      <c r="V33" s="42">
        <v>15861.205732953016</v>
      </c>
      <c r="W33" s="44">
        <v>148049.20573295301</v>
      </c>
      <c r="X33" s="66">
        <v>68117</v>
      </c>
      <c r="Y33" s="42">
        <v>38710</v>
      </c>
      <c r="Z33" s="42">
        <v>43255</v>
      </c>
      <c r="AA33" s="42">
        <v>19499.606289624269</v>
      </c>
      <c r="AB33" s="43">
        <v>169581.60628962427</v>
      </c>
      <c r="AC33" s="66">
        <v>-9055.1066649329114</v>
      </c>
      <c r="AD33" s="42">
        <v>-1221.3821707249067</v>
      </c>
      <c r="AE33" s="42">
        <v>-14225.977743253019</v>
      </c>
      <c r="AF33" s="42">
        <v>2970.0660222395809</v>
      </c>
      <c r="AG33" s="42">
        <v>0</v>
      </c>
      <c r="AH33" s="44">
        <v>0</v>
      </c>
    </row>
    <row r="34" spans="1:34" s="4" customFormat="1">
      <c r="A34" s="46">
        <v>39949</v>
      </c>
      <c r="B34" s="56" t="s">
        <v>1211</v>
      </c>
      <c r="C34" s="57">
        <v>2.1953000000000001E-4</v>
      </c>
      <c r="D34" s="57">
        <v>2.1939999999999999E-4</v>
      </c>
      <c r="E34" s="65">
        <v>25317.820565999999</v>
      </c>
      <c r="F34" s="42">
        <v>14014</v>
      </c>
      <c r="G34" s="43">
        <v>39331.820565999995</v>
      </c>
      <c r="H34" s="66">
        <v>433245</v>
      </c>
      <c r="I34" s="42">
        <v>579180</v>
      </c>
      <c r="J34" s="42">
        <v>312606</v>
      </c>
      <c r="K34" s="42">
        <v>322108</v>
      </c>
      <c r="L34" s="44">
        <v>566700</v>
      </c>
      <c r="M34" s="66">
        <v>66056</v>
      </c>
      <c r="N34" s="42">
        <v>1493.6809906058502</v>
      </c>
      <c r="O34" s="42">
        <v>67549.680990605848</v>
      </c>
      <c r="P34" s="42">
        <v>0</v>
      </c>
      <c r="Q34" s="44">
        <v>67549.680990605848</v>
      </c>
      <c r="R34" s="45">
        <v>15620</v>
      </c>
      <c r="S34" s="66">
        <v>43610</v>
      </c>
      <c r="T34" s="42">
        <v>68521</v>
      </c>
      <c r="U34" s="42">
        <v>80675</v>
      </c>
      <c r="V34" s="42">
        <v>7858.6107289391648</v>
      </c>
      <c r="W34" s="44">
        <v>200664.61072893915</v>
      </c>
      <c r="X34" s="66">
        <v>99353</v>
      </c>
      <c r="Y34" s="42">
        <v>56461</v>
      </c>
      <c r="Z34" s="42">
        <v>63090</v>
      </c>
      <c r="AA34" s="42">
        <v>4381.1318155309546</v>
      </c>
      <c r="AB34" s="43">
        <v>223285.13181553094</v>
      </c>
      <c r="AC34" s="66">
        <v>1028.5220257679794</v>
      </c>
      <c r="AD34" s="42">
        <v>-273.3335049406312</v>
      </c>
      <c r="AE34" s="42">
        <v>-25193.194061803872</v>
      </c>
      <c r="AF34" s="42">
        <v>1817.4844543847341</v>
      </c>
      <c r="AG34" s="42">
        <v>0</v>
      </c>
      <c r="AH34" s="44">
        <v>0</v>
      </c>
    </row>
    <row r="35" spans="1:34" s="4" customFormat="1">
      <c r="A35" s="46">
        <v>39950</v>
      </c>
      <c r="B35" s="56" t="s">
        <v>1212</v>
      </c>
      <c r="C35" s="57">
        <v>7.0003000000000003E-4</v>
      </c>
      <c r="D35" s="57">
        <v>7.048E-4</v>
      </c>
      <c r="E35" s="65">
        <v>80734.669857000001</v>
      </c>
      <c r="F35" s="42">
        <v>44688</v>
      </c>
      <c r="G35" s="43">
        <v>125422.669857</v>
      </c>
      <c r="H35" s="66">
        <v>1381519</v>
      </c>
      <c r="I35" s="42">
        <v>1846870</v>
      </c>
      <c r="J35" s="42">
        <v>996828</v>
      </c>
      <c r="K35" s="42">
        <v>1027128</v>
      </c>
      <c r="L35" s="44">
        <v>1807075</v>
      </c>
      <c r="M35" s="66">
        <v>210638</v>
      </c>
      <c r="N35" s="42">
        <v>2711.6423632097935</v>
      </c>
      <c r="O35" s="42">
        <v>213349.6423632098</v>
      </c>
      <c r="P35" s="42">
        <v>0</v>
      </c>
      <c r="Q35" s="44">
        <v>213349.6423632098</v>
      </c>
      <c r="R35" s="45">
        <v>49809</v>
      </c>
      <c r="S35" s="66">
        <v>139061</v>
      </c>
      <c r="T35" s="42">
        <v>218497</v>
      </c>
      <c r="U35" s="42">
        <v>257253</v>
      </c>
      <c r="V35" s="42">
        <v>38496.801405746242</v>
      </c>
      <c r="W35" s="44">
        <v>653307.80140574626</v>
      </c>
      <c r="X35" s="66">
        <v>316814</v>
      </c>
      <c r="Y35" s="42">
        <v>180040</v>
      </c>
      <c r="Z35" s="42">
        <v>201181</v>
      </c>
      <c r="AA35" s="42">
        <v>29343.233040718984</v>
      </c>
      <c r="AB35" s="43">
        <v>727378.23304071894</v>
      </c>
      <c r="AC35" s="66">
        <v>1242.0868615323357</v>
      </c>
      <c r="AD35" s="42">
        <v>-681.29999543220583</v>
      </c>
      <c r="AE35" s="42">
        <v>-78681.450960373797</v>
      </c>
      <c r="AF35" s="42">
        <v>4050.2324593009207</v>
      </c>
      <c r="AG35" s="42">
        <v>0</v>
      </c>
      <c r="AH35" s="44">
        <v>0</v>
      </c>
    </row>
    <row r="36" spans="1:34" s="4" customFormat="1">
      <c r="A36" s="46">
        <v>39951</v>
      </c>
      <c r="B36" s="56" t="s">
        <v>1213</v>
      </c>
      <c r="C36" s="57">
        <v>3.6851000000000001E-4</v>
      </c>
      <c r="D36" s="57">
        <v>3.8088999999999999E-4</v>
      </c>
      <c r="E36" s="65">
        <v>42499.600419000002</v>
      </c>
      <c r="F36" s="42">
        <v>23525</v>
      </c>
      <c r="G36" s="43">
        <v>66024.600418999995</v>
      </c>
      <c r="H36" s="66">
        <v>727260</v>
      </c>
      <c r="I36" s="42">
        <v>972230</v>
      </c>
      <c r="J36" s="42">
        <v>524751</v>
      </c>
      <c r="K36" s="42">
        <v>540701</v>
      </c>
      <c r="L36" s="44">
        <v>951281</v>
      </c>
      <c r="M36" s="66">
        <v>110884</v>
      </c>
      <c r="N36" s="42">
        <v>-1615.709527705817</v>
      </c>
      <c r="O36" s="42">
        <v>109268.29047229419</v>
      </c>
      <c r="P36" s="42">
        <v>0</v>
      </c>
      <c r="Q36" s="44">
        <v>109268.29047229419</v>
      </c>
      <c r="R36" s="45">
        <v>26221</v>
      </c>
      <c r="S36" s="66">
        <v>73205</v>
      </c>
      <c r="T36" s="42">
        <v>115021</v>
      </c>
      <c r="U36" s="42">
        <v>135423</v>
      </c>
      <c r="V36" s="42">
        <v>34563.245181799641</v>
      </c>
      <c r="W36" s="44">
        <v>358212.24518179963</v>
      </c>
      <c r="X36" s="66">
        <v>166777</v>
      </c>
      <c r="Y36" s="42">
        <v>94777</v>
      </c>
      <c r="Z36" s="42">
        <v>105906</v>
      </c>
      <c r="AA36" s="42">
        <v>39441.560649329775</v>
      </c>
      <c r="AB36" s="43">
        <v>406901.5606493298</v>
      </c>
      <c r="AC36" s="66">
        <v>-2381.6328879909502</v>
      </c>
      <c r="AD36" s="42">
        <v>-1320.7752491526546</v>
      </c>
      <c r="AE36" s="42">
        <v>-43796.583848999682</v>
      </c>
      <c r="AF36" s="42">
        <v>-1190.3234813868457</v>
      </c>
      <c r="AG36" s="42">
        <v>0</v>
      </c>
      <c r="AH36" s="44">
        <v>0</v>
      </c>
    </row>
    <row r="37" spans="1:34" s="4" customFormat="1">
      <c r="A37" s="46">
        <v>39952</v>
      </c>
      <c r="B37" s="56" t="s">
        <v>1214</v>
      </c>
      <c r="C37" s="57">
        <v>1.0438E-4</v>
      </c>
      <c r="D37" s="57">
        <v>1.0760999999999999E-4</v>
      </c>
      <c r="E37" s="65">
        <v>12038.317539</v>
      </c>
      <c r="F37" s="42">
        <v>6663</v>
      </c>
      <c r="G37" s="43">
        <v>18701.317539</v>
      </c>
      <c r="H37" s="66">
        <v>205995</v>
      </c>
      <c r="I37" s="42">
        <v>275383</v>
      </c>
      <c r="J37" s="42">
        <v>148635</v>
      </c>
      <c r="K37" s="42">
        <v>153153</v>
      </c>
      <c r="L37" s="44">
        <v>269449</v>
      </c>
      <c r="M37" s="66">
        <v>31408</v>
      </c>
      <c r="N37" s="42">
        <v>-1434.069298502611</v>
      </c>
      <c r="O37" s="42">
        <v>29973.930701497389</v>
      </c>
      <c r="P37" s="42">
        <v>0</v>
      </c>
      <c r="Q37" s="44">
        <v>29973.930701497389</v>
      </c>
      <c r="R37" s="45">
        <v>7427</v>
      </c>
      <c r="S37" s="66">
        <v>20735</v>
      </c>
      <c r="T37" s="42">
        <v>32580</v>
      </c>
      <c r="U37" s="42">
        <v>38358</v>
      </c>
      <c r="V37" s="42">
        <v>9542.3949817957891</v>
      </c>
      <c r="W37" s="44">
        <v>101215.39498179579</v>
      </c>
      <c r="X37" s="66">
        <v>47240</v>
      </c>
      <c r="Y37" s="42">
        <v>26845</v>
      </c>
      <c r="Z37" s="42">
        <v>29998</v>
      </c>
      <c r="AA37" s="42">
        <v>16397.266897967329</v>
      </c>
      <c r="AB37" s="43">
        <v>120480.26689796733</v>
      </c>
      <c r="AC37" s="66">
        <v>-1649.612436691913</v>
      </c>
      <c r="AD37" s="42">
        <v>-1563.3328476758797</v>
      </c>
      <c r="AE37" s="42">
        <v>-15807.885817424871</v>
      </c>
      <c r="AF37" s="42">
        <v>-244.04081437887817</v>
      </c>
      <c r="AG37" s="42">
        <v>0</v>
      </c>
      <c r="AH37" s="44">
        <v>0</v>
      </c>
    </row>
    <row r="38" spans="1:34" s="4" customFormat="1">
      <c r="A38" s="46">
        <v>39961</v>
      </c>
      <c r="B38" s="56" t="s">
        <v>1215</v>
      </c>
      <c r="C38" s="57">
        <v>4.2243000000000001E-4</v>
      </c>
      <c r="D38" s="57">
        <v>4.1947000000000002E-4</v>
      </c>
      <c r="E38" s="65">
        <v>48719.144577000006</v>
      </c>
      <c r="F38" s="42">
        <v>26967</v>
      </c>
      <c r="G38" s="43">
        <v>75686.144576999999</v>
      </c>
      <c r="H38" s="66">
        <v>833671</v>
      </c>
      <c r="I38" s="42">
        <v>1114486</v>
      </c>
      <c r="J38" s="42">
        <v>601531</v>
      </c>
      <c r="K38" s="42">
        <v>619816</v>
      </c>
      <c r="L38" s="44">
        <v>1090471</v>
      </c>
      <c r="M38" s="66">
        <v>127108</v>
      </c>
      <c r="N38" s="42">
        <v>17770.329946922815</v>
      </c>
      <c r="O38" s="42">
        <v>144878.32994692281</v>
      </c>
      <c r="P38" s="42">
        <v>0</v>
      </c>
      <c r="Q38" s="44">
        <v>144878.32994692281</v>
      </c>
      <c r="R38" s="45">
        <v>30057</v>
      </c>
      <c r="S38" s="66">
        <v>83916</v>
      </c>
      <c r="T38" s="42">
        <v>131851</v>
      </c>
      <c r="U38" s="42">
        <v>155238</v>
      </c>
      <c r="V38" s="42">
        <v>43404.30169192444</v>
      </c>
      <c r="W38" s="44">
        <v>414409.30169192445</v>
      </c>
      <c r="X38" s="66">
        <v>191180</v>
      </c>
      <c r="Y38" s="42">
        <v>108644</v>
      </c>
      <c r="Z38" s="42">
        <v>121402</v>
      </c>
      <c r="AA38" s="42">
        <v>89.639983360130927</v>
      </c>
      <c r="AB38" s="43">
        <v>421315.63998336013</v>
      </c>
      <c r="AC38" s="66">
        <v>16850.832761277437</v>
      </c>
      <c r="AD38" s="42">
        <v>12167.802788685596</v>
      </c>
      <c r="AE38" s="42">
        <v>-40334.920107765982</v>
      </c>
      <c r="AF38" s="42">
        <v>4409.9462663672712</v>
      </c>
      <c r="AG38" s="42">
        <v>0</v>
      </c>
      <c r="AH38" s="44">
        <v>0</v>
      </c>
    </row>
    <row r="39" spans="1:34" s="4" customFormat="1">
      <c r="A39" s="46">
        <v>39962</v>
      </c>
      <c r="B39" s="56" t="s">
        <v>1216</v>
      </c>
      <c r="C39" s="57">
        <v>4.3413000000000002E-4</v>
      </c>
      <c r="D39" s="57">
        <v>4.7388999999999998E-4</v>
      </c>
      <c r="E39" s="65">
        <v>50068.372262999997</v>
      </c>
      <c r="F39" s="42">
        <v>27714</v>
      </c>
      <c r="G39" s="43">
        <v>77782.372262999997</v>
      </c>
      <c r="H39" s="66">
        <v>856761</v>
      </c>
      <c r="I39" s="42">
        <v>1145353</v>
      </c>
      <c r="J39" s="42">
        <v>618192</v>
      </c>
      <c r="K39" s="42">
        <v>636983</v>
      </c>
      <c r="L39" s="44">
        <v>1120674</v>
      </c>
      <c r="M39" s="66">
        <v>130629</v>
      </c>
      <c r="N39" s="42">
        <v>48366.011764689058</v>
      </c>
      <c r="O39" s="42">
        <v>178995.01176468906</v>
      </c>
      <c r="P39" s="42">
        <v>0</v>
      </c>
      <c r="Q39" s="44">
        <v>178995.01176468906</v>
      </c>
      <c r="R39" s="45">
        <v>30890</v>
      </c>
      <c r="S39" s="66">
        <v>86240</v>
      </c>
      <c r="T39" s="42">
        <v>135503</v>
      </c>
      <c r="U39" s="42">
        <v>159538</v>
      </c>
      <c r="V39" s="42">
        <v>104299.9778316782</v>
      </c>
      <c r="W39" s="44">
        <v>485580.97783167823</v>
      </c>
      <c r="X39" s="66">
        <v>196475</v>
      </c>
      <c r="Y39" s="42">
        <v>111654</v>
      </c>
      <c r="Z39" s="42">
        <v>124764</v>
      </c>
      <c r="AA39" s="42">
        <v>65174.30970116044</v>
      </c>
      <c r="AB39" s="43">
        <v>498067.30970116041</v>
      </c>
      <c r="AC39" s="66">
        <v>47334.572658541656</v>
      </c>
      <c r="AD39" s="42">
        <v>10287.996642812874</v>
      </c>
      <c r="AE39" s="42">
        <v>-60233.17296172661</v>
      </c>
      <c r="AF39" s="42">
        <v>-9875.7282091101006</v>
      </c>
      <c r="AG39" s="42">
        <v>0</v>
      </c>
      <c r="AH39" s="44">
        <v>0</v>
      </c>
    </row>
    <row r="40" spans="1:34" s="4" customFormat="1">
      <c r="A40" s="46">
        <v>54527</v>
      </c>
      <c r="B40" s="56" t="s">
        <v>1165</v>
      </c>
      <c r="C40" s="57">
        <v>0</v>
      </c>
      <c r="D40" s="57">
        <v>0</v>
      </c>
      <c r="E40" s="65">
        <v>0</v>
      </c>
      <c r="F40" s="42">
        <v>0</v>
      </c>
      <c r="G40" s="43">
        <v>0</v>
      </c>
      <c r="H40" s="66">
        <v>0</v>
      </c>
      <c r="I40" s="42">
        <v>0</v>
      </c>
      <c r="J40" s="42">
        <v>0</v>
      </c>
      <c r="K40" s="42">
        <v>0</v>
      </c>
      <c r="L40" s="44">
        <v>0</v>
      </c>
      <c r="M40" s="66">
        <v>0</v>
      </c>
      <c r="N40" s="42">
        <v>0</v>
      </c>
      <c r="O40" s="42">
        <v>0</v>
      </c>
      <c r="P40" s="42">
        <v>0</v>
      </c>
      <c r="Q40" s="44">
        <v>0</v>
      </c>
      <c r="R40" s="45">
        <v>0</v>
      </c>
      <c r="S40" s="66">
        <v>0</v>
      </c>
      <c r="T40" s="42">
        <v>0</v>
      </c>
      <c r="U40" s="42">
        <v>0</v>
      </c>
      <c r="V40" s="42">
        <v>0</v>
      </c>
      <c r="W40" s="44">
        <v>0</v>
      </c>
      <c r="X40" s="66">
        <v>0</v>
      </c>
      <c r="Y40" s="42">
        <v>0</v>
      </c>
      <c r="Z40" s="42">
        <v>0</v>
      </c>
      <c r="AA40" s="42">
        <v>0</v>
      </c>
      <c r="AB40" s="43">
        <v>0</v>
      </c>
      <c r="AC40" s="66">
        <v>0</v>
      </c>
      <c r="AD40" s="42">
        <v>0</v>
      </c>
      <c r="AE40" s="42">
        <v>0</v>
      </c>
      <c r="AF40" s="42">
        <v>0</v>
      </c>
      <c r="AG40" s="42">
        <v>0</v>
      </c>
      <c r="AH40" s="44">
        <v>0</v>
      </c>
    </row>
    <row r="41" spans="1:34" s="4" customFormat="1">
      <c r="A41" s="46" t="s">
        <v>47</v>
      </c>
      <c r="B41" s="56" t="s">
        <v>1156</v>
      </c>
      <c r="C41" s="57">
        <v>2.1399999999999998E-6</v>
      </c>
      <c r="D41" s="57">
        <v>2.12E-6</v>
      </c>
      <c r="E41" s="65">
        <v>246.94781700000001</v>
      </c>
      <c r="F41" s="42">
        <v>137</v>
      </c>
      <c r="G41" s="43">
        <v>383.94781699999999</v>
      </c>
      <c r="H41" s="66">
        <v>4223</v>
      </c>
      <c r="I41" s="42">
        <v>5646</v>
      </c>
      <c r="J41" s="42">
        <v>3047</v>
      </c>
      <c r="K41" s="42">
        <v>3140</v>
      </c>
      <c r="L41" s="44">
        <v>5524</v>
      </c>
      <c r="M41" s="66">
        <v>644</v>
      </c>
      <c r="N41" s="42">
        <v>-1358.2398034000908</v>
      </c>
      <c r="O41" s="42">
        <v>-714.23980340009075</v>
      </c>
      <c r="P41" s="42">
        <v>0</v>
      </c>
      <c r="Q41" s="44">
        <v>-714.23980340009075</v>
      </c>
      <c r="R41" s="45">
        <v>152</v>
      </c>
      <c r="S41" s="66">
        <v>425</v>
      </c>
      <c r="T41" s="42">
        <v>668</v>
      </c>
      <c r="U41" s="42">
        <v>786</v>
      </c>
      <c r="V41" s="42">
        <v>18.153454721991395</v>
      </c>
      <c r="W41" s="44">
        <v>1897.1534547219915</v>
      </c>
      <c r="X41" s="66">
        <v>969</v>
      </c>
      <c r="Y41" s="42">
        <v>550</v>
      </c>
      <c r="Z41" s="42">
        <v>615</v>
      </c>
      <c r="AA41" s="42">
        <v>3610.7251646028244</v>
      </c>
      <c r="AB41" s="43">
        <v>5744.7251646028244</v>
      </c>
      <c r="AC41" s="66">
        <v>-1360.6426355294541</v>
      </c>
      <c r="AD41" s="42">
        <v>-1335.5889498036806</v>
      </c>
      <c r="AE41" s="42">
        <v>-1175.2369394356649</v>
      </c>
      <c r="AF41" s="42">
        <v>23.896814887966741</v>
      </c>
      <c r="AG41" s="42">
        <v>0</v>
      </c>
      <c r="AH41" s="44">
        <v>0</v>
      </c>
    </row>
    <row r="42" spans="1:34" s="4" customFormat="1">
      <c r="A42" s="46" t="s">
        <v>48</v>
      </c>
      <c r="B42" s="56" t="s">
        <v>1162</v>
      </c>
      <c r="C42" s="57">
        <v>4.125E-5</v>
      </c>
      <c r="D42" s="57">
        <v>5.0399999999999999E-5</v>
      </c>
      <c r="E42" s="65">
        <v>4757.5696799999996</v>
      </c>
      <c r="F42" s="42">
        <v>2633</v>
      </c>
      <c r="G42" s="43">
        <v>7390.5696799999996</v>
      </c>
      <c r="H42" s="66">
        <v>81407</v>
      </c>
      <c r="I42" s="42">
        <v>108829</v>
      </c>
      <c r="J42" s="42">
        <v>58739</v>
      </c>
      <c r="K42" s="42">
        <v>60525</v>
      </c>
      <c r="L42" s="44">
        <v>106484</v>
      </c>
      <c r="M42" s="66">
        <v>12412</v>
      </c>
      <c r="N42" s="42">
        <v>11722.489239388939</v>
      </c>
      <c r="O42" s="42">
        <v>24134.489239388939</v>
      </c>
      <c r="P42" s="42">
        <v>0</v>
      </c>
      <c r="Q42" s="44">
        <v>24134.489239388939</v>
      </c>
      <c r="R42" s="45">
        <v>2935</v>
      </c>
      <c r="S42" s="66">
        <v>8194</v>
      </c>
      <c r="T42" s="42">
        <v>12875</v>
      </c>
      <c r="U42" s="42">
        <v>15159</v>
      </c>
      <c r="V42" s="42">
        <v>36849.794511500229</v>
      </c>
      <c r="W42" s="44">
        <v>73077.794511500222</v>
      </c>
      <c r="X42" s="66">
        <v>18669</v>
      </c>
      <c r="Y42" s="42">
        <v>10609</v>
      </c>
      <c r="Z42" s="42">
        <v>11855</v>
      </c>
      <c r="AA42" s="42">
        <v>14611.693766092118</v>
      </c>
      <c r="AB42" s="43">
        <v>55744.693766092118</v>
      </c>
      <c r="AC42" s="66">
        <v>11610.489239388939</v>
      </c>
      <c r="AD42" s="42">
        <v>11240.70234036574</v>
      </c>
      <c r="AE42" s="42">
        <v>-2770.5492405780983</v>
      </c>
      <c r="AF42" s="42">
        <v>-2747.5415937684766</v>
      </c>
      <c r="AG42" s="42">
        <v>0</v>
      </c>
      <c r="AH42" s="44">
        <v>0</v>
      </c>
    </row>
    <row r="43" spans="1:34" s="4" customFormat="1">
      <c r="A43" s="46" t="s">
        <v>73</v>
      </c>
      <c r="B43" s="56" t="s">
        <v>1217</v>
      </c>
      <c r="C43" s="57">
        <v>1.9599999999999999E-5</v>
      </c>
      <c r="D43" s="57">
        <v>2.0279999999999999E-5</v>
      </c>
      <c r="E43" s="65">
        <v>2260.1500080000001</v>
      </c>
      <c r="F43" s="42">
        <v>1251</v>
      </c>
      <c r="G43" s="43">
        <v>3511.1500080000001</v>
      </c>
      <c r="H43" s="66">
        <v>38681</v>
      </c>
      <c r="I43" s="42">
        <v>51710</v>
      </c>
      <c r="J43" s="42">
        <v>27910</v>
      </c>
      <c r="K43" s="42">
        <v>28758</v>
      </c>
      <c r="L43" s="44">
        <v>50596</v>
      </c>
      <c r="M43" s="66">
        <v>5898</v>
      </c>
      <c r="N43" s="42">
        <v>-4073.7678879567343</v>
      </c>
      <c r="O43" s="42">
        <v>1824.2321120432657</v>
      </c>
      <c r="P43" s="42">
        <v>0</v>
      </c>
      <c r="Q43" s="44">
        <v>1824.2321120432657</v>
      </c>
      <c r="R43" s="45">
        <v>1395</v>
      </c>
      <c r="S43" s="66">
        <v>3894</v>
      </c>
      <c r="T43" s="42">
        <v>6118</v>
      </c>
      <c r="U43" s="42">
        <v>7203</v>
      </c>
      <c r="V43" s="42">
        <v>2628.2732087657669</v>
      </c>
      <c r="W43" s="44">
        <v>19843.273208765768</v>
      </c>
      <c r="X43" s="66">
        <v>8870</v>
      </c>
      <c r="Y43" s="42">
        <v>5041</v>
      </c>
      <c r="Z43" s="42">
        <v>5633</v>
      </c>
      <c r="AA43" s="42">
        <v>11547.329619110144</v>
      </c>
      <c r="AB43" s="43">
        <v>31091.329619110144</v>
      </c>
      <c r="AC43" s="66">
        <v>-4108.0911743055913</v>
      </c>
      <c r="AD43" s="42">
        <v>-4736.6175510639005</v>
      </c>
      <c r="AE43" s="42">
        <v>-2333.5544108137219</v>
      </c>
      <c r="AF43" s="42">
        <v>-69.793274161161889</v>
      </c>
      <c r="AG43" s="42">
        <v>0</v>
      </c>
      <c r="AH43" s="44">
        <v>0</v>
      </c>
    </row>
    <row r="44" spans="1:34" s="4" customFormat="1">
      <c r="A44" s="46" t="s">
        <v>74</v>
      </c>
      <c r="B44" s="56" t="s">
        <v>1218</v>
      </c>
      <c r="C44" s="57">
        <v>4.9032000000000004E-4</v>
      </c>
      <c r="D44" s="57">
        <v>4.7335999999999998E-4</v>
      </c>
      <c r="E44" s="65">
        <v>56548.789119000001</v>
      </c>
      <c r="F44" s="42">
        <v>31301</v>
      </c>
      <c r="G44" s="43">
        <v>87849.789118999994</v>
      </c>
      <c r="H44" s="66">
        <v>967653</v>
      </c>
      <c r="I44" s="42">
        <v>1293598</v>
      </c>
      <c r="J44" s="42">
        <v>698205</v>
      </c>
      <c r="K44" s="42">
        <v>719429</v>
      </c>
      <c r="L44" s="44">
        <v>1265724</v>
      </c>
      <c r="M44" s="66">
        <v>147536</v>
      </c>
      <c r="N44" s="42">
        <v>13851.353481845717</v>
      </c>
      <c r="O44" s="42">
        <v>161387.35348184573</v>
      </c>
      <c r="P44" s="42">
        <v>0</v>
      </c>
      <c r="Q44" s="44">
        <v>161387.35348184573</v>
      </c>
      <c r="R44" s="45">
        <v>34888</v>
      </c>
      <c r="S44" s="66">
        <v>97402</v>
      </c>
      <c r="T44" s="42">
        <v>153041</v>
      </c>
      <c r="U44" s="42">
        <v>180187</v>
      </c>
      <c r="V44" s="42">
        <v>103932.81169886151</v>
      </c>
      <c r="W44" s="44">
        <v>534562.81169886154</v>
      </c>
      <c r="X44" s="66">
        <v>221905</v>
      </c>
      <c r="Y44" s="42">
        <v>126105</v>
      </c>
      <c r="Z44" s="42">
        <v>140912</v>
      </c>
      <c r="AA44" s="42">
        <v>37690.676073720744</v>
      </c>
      <c r="AB44" s="43">
        <v>526612.6760737208</v>
      </c>
      <c r="AC44" s="66">
        <v>12802.430144169626</v>
      </c>
      <c r="AD44" s="42">
        <v>13615.822118240962</v>
      </c>
      <c r="AE44" s="42">
        <v>-28139.006026027528</v>
      </c>
      <c r="AF44" s="42">
        <v>9670.8893887576814</v>
      </c>
      <c r="AG44" s="42">
        <v>0</v>
      </c>
      <c r="AH44" s="44">
        <v>0</v>
      </c>
    </row>
    <row r="45" spans="1:34" s="4" customFormat="1">
      <c r="A45" s="46" t="s">
        <v>75</v>
      </c>
      <c r="B45" s="56" t="s">
        <v>1219</v>
      </c>
      <c r="C45" s="57">
        <v>0</v>
      </c>
      <c r="D45" s="57">
        <v>0</v>
      </c>
      <c r="E45" s="65">
        <v>0</v>
      </c>
      <c r="F45" s="42">
        <v>0</v>
      </c>
      <c r="G45" s="43">
        <v>0</v>
      </c>
      <c r="H45" s="66">
        <v>0</v>
      </c>
      <c r="I45" s="42">
        <v>0</v>
      </c>
      <c r="J45" s="42">
        <v>0</v>
      </c>
      <c r="K45" s="42">
        <v>0</v>
      </c>
      <c r="L45" s="44">
        <v>0</v>
      </c>
      <c r="M45" s="66">
        <v>0</v>
      </c>
      <c r="N45" s="42">
        <v>-5981.3902127282854</v>
      </c>
      <c r="O45" s="42">
        <v>-5981.3902127282854</v>
      </c>
      <c r="P45" s="42">
        <v>0</v>
      </c>
      <c r="Q45" s="44">
        <v>-5981.3902127282854</v>
      </c>
      <c r="R45" s="45">
        <v>0</v>
      </c>
      <c r="S45" s="66">
        <v>0</v>
      </c>
      <c r="T45" s="42">
        <v>0</v>
      </c>
      <c r="U45" s="42">
        <v>0</v>
      </c>
      <c r="V45" s="42">
        <v>0</v>
      </c>
      <c r="W45" s="44">
        <v>0</v>
      </c>
      <c r="X45" s="66">
        <v>0</v>
      </c>
      <c r="Y45" s="42">
        <v>0</v>
      </c>
      <c r="Z45" s="42">
        <v>0</v>
      </c>
      <c r="AA45" s="42">
        <v>12347.364706498491</v>
      </c>
      <c r="AB45" s="43">
        <v>12347.364706498491</v>
      </c>
      <c r="AC45" s="66">
        <v>-5969.5469767525847</v>
      </c>
      <c r="AD45" s="42">
        <v>-5705.6717966102142</v>
      </c>
      <c r="AE45" s="42">
        <v>-672.14593313569276</v>
      </c>
      <c r="AF45" s="42">
        <v>0</v>
      </c>
      <c r="AG45" s="42">
        <v>0</v>
      </c>
      <c r="AH45" s="44">
        <v>0</v>
      </c>
    </row>
    <row r="46" spans="1:34" s="4" customFormat="1">
      <c r="A46" s="46" t="s">
        <v>76</v>
      </c>
      <c r="B46" s="56" t="s">
        <v>1220</v>
      </c>
      <c r="C46" s="57">
        <v>1.8139999999999999E-4</v>
      </c>
      <c r="D46" s="57">
        <v>1.8801000000000001E-4</v>
      </c>
      <c r="E46" s="65">
        <v>20920.655229</v>
      </c>
      <c r="F46" s="42">
        <v>11580</v>
      </c>
      <c r="G46" s="43">
        <v>32500.655229</v>
      </c>
      <c r="H46" s="66">
        <v>357995</v>
      </c>
      <c r="I46" s="42">
        <v>478583</v>
      </c>
      <c r="J46" s="42">
        <v>258310</v>
      </c>
      <c r="K46" s="42">
        <v>266162</v>
      </c>
      <c r="L46" s="44">
        <v>468270</v>
      </c>
      <c r="M46" s="66">
        <v>54583</v>
      </c>
      <c r="N46" s="42">
        <v>1893.741010457758</v>
      </c>
      <c r="O46" s="42">
        <v>56476.741010457758</v>
      </c>
      <c r="P46" s="42">
        <v>0</v>
      </c>
      <c r="Q46" s="44">
        <v>56476.741010457758</v>
      </c>
      <c r="R46" s="45">
        <v>12907</v>
      </c>
      <c r="S46" s="66">
        <v>36035</v>
      </c>
      <c r="T46" s="42">
        <v>56619</v>
      </c>
      <c r="U46" s="42">
        <v>66662</v>
      </c>
      <c r="V46" s="42">
        <v>11563.182306690363</v>
      </c>
      <c r="W46" s="44">
        <v>170879.18230669037</v>
      </c>
      <c r="X46" s="66">
        <v>82097</v>
      </c>
      <c r="Y46" s="42">
        <v>46654</v>
      </c>
      <c r="Z46" s="42">
        <v>52132</v>
      </c>
      <c r="AA46" s="42">
        <v>12407.364948320552</v>
      </c>
      <c r="AB46" s="43">
        <v>193290.36494832055</v>
      </c>
      <c r="AC46" s="66">
        <v>1506.4361719619699</v>
      </c>
      <c r="AD46" s="42">
        <v>-813.54522970977519</v>
      </c>
      <c r="AE46" s="42">
        <v>-22343.911409337852</v>
      </c>
      <c r="AF46" s="42">
        <v>-760.16217454451817</v>
      </c>
      <c r="AG46" s="42">
        <v>0</v>
      </c>
      <c r="AH46" s="44">
        <v>0</v>
      </c>
    </row>
    <row r="47" spans="1:34" s="4" customFormat="1">
      <c r="A47" s="46" t="s">
        <v>77</v>
      </c>
      <c r="B47" s="56" t="s">
        <v>1221</v>
      </c>
      <c r="C47" s="57">
        <v>1.3709999999999999E-5</v>
      </c>
      <c r="D47" s="57">
        <v>1.435E-5</v>
      </c>
      <c r="E47" s="65">
        <v>1581.5850899999998</v>
      </c>
      <c r="F47" s="42">
        <v>875</v>
      </c>
      <c r="G47" s="43">
        <v>2456.5850899999996</v>
      </c>
      <c r="H47" s="66">
        <v>27057</v>
      </c>
      <c r="I47" s="42">
        <v>36171</v>
      </c>
      <c r="J47" s="42">
        <v>19523</v>
      </c>
      <c r="K47" s="42">
        <v>20116</v>
      </c>
      <c r="L47" s="44">
        <v>35391</v>
      </c>
      <c r="M47" s="66">
        <v>4125</v>
      </c>
      <c r="N47" s="42">
        <v>202.08857970855595</v>
      </c>
      <c r="O47" s="42">
        <v>4327.0885797085557</v>
      </c>
      <c r="P47" s="42">
        <v>0</v>
      </c>
      <c r="Q47" s="44">
        <v>4327.0885797085557</v>
      </c>
      <c r="R47" s="45">
        <v>976</v>
      </c>
      <c r="S47" s="66">
        <v>2723</v>
      </c>
      <c r="T47" s="42">
        <v>4279</v>
      </c>
      <c r="U47" s="42">
        <v>5038</v>
      </c>
      <c r="V47" s="42">
        <v>866.43560195554653</v>
      </c>
      <c r="W47" s="44">
        <v>12906.435601955547</v>
      </c>
      <c r="X47" s="66">
        <v>6205</v>
      </c>
      <c r="Y47" s="42">
        <v>3526</v>
      </c>
      <c r="Z47" s="42">
        <v>3940</v>
      </c>
      <c r="AA47" s="42">
        <v>1093.9171340417281</v>
      </c>
      <c r="AB47" s="43">
        <v>14764.917134041729</v>
      </c>
      <c r="AC47" s="66">
        <v>173.10085751355385</v>
      </c>
      <c r="AD47" s="42">
        <v>-45.017539009288782</v>
      </c>
      <c r="AE47" s="42">
        <v>-1881.4137973057577</v>
      </c>
      <c r="AF47" s="42">
        <v>-105.15105328468889</v>
      </c>
      <c r="AG47" s="42">
        <v>0</v>
      </c>
      <c r="AH47" s="44">
        <v>0</v>
      </c>
    </row>
    <row r="48" spans="1:34" s="4" customFormat="1">
      <c r="A48" s="46" t="s">
        <v>1135</v>
      </c>
      <c r="B48" s="56" t="s">
        <v>2274</v>
      </c>
      <c r="C48" s="57">
        <v>0</v>
      </c>
      <c r="D48" s="57">
        <v>0</v>
      </c>
      <c r="E48" s="65">
        <v>0</v>
      </c>
      <c r="F48" s="42">
        <v>0</v>
      </c>
      <c r="G48" s="43">
        <v>0</v>
      </c>
      <c r="H48" s="66">
        <v>0</v>
      </c>
      <c r="I48" s="42">
        <v>0</v>
      </c>
      <c r="J48" s="42">
        <v>0</v>
      </c>
      <c r="K48" s="42">
        <v>0</v>
      </c>
      <c r="L48" s="44">
        <v>0</v>
      </c>
      <c r="M48" s="66">
        <v>0</v>
      </c>
      <c r="N48" s="42">
        <v>-67.538368224450977</v>
      </c>
      <c r="O48" s="42">
        <v>-67.538368224450977</v>
      </c>
      <c r="P48" s="42">
        <v>0</v>
      </c>
      <c r="Q48" s="44">
        <v>-67.538368224450977</v>
      </c>
      <c r="R48" s="45">
        <v>0</v>
      </c>
      <c r="S48" s="66">
        <v>0</v>
      </c>
      <c r="T48" s="42">
        <v>0</v>
      </c>
      <c r="U48" s="42">
        <v>0</v>
      </c>
      <c r="V48" s="42">
        <v>537.93587360590095</v>
      </c>
      <c r="W48" s="44">
        <v>537.93587360590095</v>
      </c>
      <c r="X48" s="66">
        <v>0</v>
      </c>
      <c r="Y48" s="42">
        <v>0</v>
      </c>
      <c r="Z48" s="42">
        <v>0</v>
      </c>
      <c r="AA48" s="42">
        <v>590.75817655607295</v>
      </c>
      <c r="AB48" s="43">
        <v>590.75817655607295</v>
      </c>
      <c r="AC48" s="66">
        <v>-67.538368224450977</v>
      </c>
      <c r="AD48" s="42">
        <v>-49.267496784572558</v>
      </c>
      <c r="AE48" s="42">
        <v>63.983562058851568</v>
      </c>
      <c r="AF48" s="42">
        <v>0</v>
      </c>
      <c r="AG48" s="42">
        <v>0</v>
      </c>
      <c r="AH48" s="44">
        <v>0</v>
      </c>
    </row>
    <row r="49" spans="1:34" s="4" customFormat="1">
      <c r="A49" s="46" t="s">
        <v>78</v>
      </c>
      <c r="B49" s="56" t="s">
        <v>1222</v>
      </c>
      <c r="C49" s="57">
        <v>1.8580000000000002E-5</v>
      </c>
      <c r="D49" s="57">
        <v>1.8879999999999999E-5</v>
      </c>
      <c r="E49" s="65">
        <v>2142.3299940000002</v>
      </c>
      <c r="F49" s="42">
        <v>1186</v>
      </c>
      <c r="G49" s="43">
        <v>3328.3299940000002</v>
      </c>
      <c r="H49" s="66">
        <v>36668</v>
      </c>
      <c r="I49" s="42">
        <v>49019</v>
      </c>
      <c r="J49" s="42">
        <v>26458</v>
      </c>
      <c r="K49" s="42">
        <v>27262</v>
      </c>
      <c r="L49" s="44">
        <v>47963</v>
      </c>
      <c r="M49" s="66">
        <v>5591</v>
      </c>
      <c r="N49" s="42">
        <v>184.57980847189867</v>
      </c>
      <c r="O49" s="42">
        <v>5775.579808471899</v>
      </c>
      <c r="P49" s="42">
        <v>0</v>
      </c>
      <c r="Q49" s="44">
        <v>5775.579808471899</v>
      </c>
      <c r="R49" s="45">
        <v>1322</v>
      </c>
      <c r="S49" s="66">
        <v>3691</v>
      </c>
      <c r="T49" s="42">
        <v>5799</v>
      </c>
      <c r="U49" s="42">
        <v>6828</v>
      </c>
      <c r="V49" s="42">
        <v>1050.4628963342896</v>
      </c>
      <c r="W49" s="44">
        <v>17368.462896334291</v>
      </c>
      <c r="X49" s="66">
        <v>8409</v>
      </c>
      <c r="Y49" s="42">
        <v>4779</v>
      </c>
      <c r="Z49" s="42">
        <v>5340</v>
      </c>
      <c r="AA49" s="42">
        <v>686.70803814166266</v>
      </c>
      <c r="AB49" s="43">
        <v>19214.708038141664</v>
      </c>
      <c r="AC49" s="66">
        <v>144.74699759346549</v>
      </c>
      <c r="AD49" s="42">
        <v>3.29993207873963</v>
      </c>
      <c r="AE49" s="42">
        <v>-2042.7995272890396</v>
      </c>
      <c r="AF49" s="42">
        <v>48.507455809461973</v>
      </c>
      <c r="AG49" s="42">
        <v>0</v>
      </c>
      <c r="AH49" s="44">
        <v>0</v>
      </c>
    </row>
    <row r="50" spans="1:34" s="4" customFormat="1">
      <c r="A50" s="46" t="s">
        <v>79</v>
      </c>
      <c r="B50" s="56" t="s">
        <v>1223</v>
      </c>
      <c r="C50" s="57">
        <v>8.7150000000000004E-5</v>
      </c>
      <c r="D50" s="57">
        <v>9.5000000000000005E-5</v>
      </c>
      <c r="E50" s="65">
        <v>10051.427214000001</v>
      </c>
      <c r="F50" s="42">
        <v>5563</v>
      </c>
      <c r="G50" s="43">
        <v>15614.427214000001</v>
      </c>
      <c r="H50" s="66">
        <v>171992</v>
      </c>
      <c r="I50" s="42">
        <v>229925</v>
      </c>
      <c r="J50" s="42">
        <v>124100</v>
      </c>
      <c r="K50" s="42">
        <v>127872</v>
      </c>
      <c r="L50" s="44">
        <v>224971</v>
      </c>
      <c r="M50" s="66">
        <v>26223</v>
      </c>
      <c r="N50" s="42">
        <v>-2001.1222104822873</v>
      </c>
      <c r="O50" s="42">
        <v>24221.877789517712</v>
      </c>
      <c r="P50" s="42">
        <v>0</v>
      </c>
      <c r="Q50" s="44">
        <v>24221.877789517712</v>
      </c>
      <c r="R50" s="45">
        <v>6201</v>
      </c>
      <c r="S50" s="66">
        <v>17312</v>
      </c>
      <c r="T50" s="42">
        <v>27202</v>
      </c>
      <c r="U50" s="42">
        <v>32027</v>
      </c>
      <c r="V50" s="42">
        <v>17441.177277838076</v>
      </c>
      <c r="W50" s="44">
        <v>93982.177277838084</v>
      </c>
      <c r="X50" s="66">
        <v>39442</v>
      </c>
      <c r="Y50" s="42">
        <v>22414</v>
      </c>
      <c r="Z50" s="42">
        <v>25046</v>
      </c>
      <c r="AA50" s="42">
        <v>22271.012739381054</v>
      </c>
      <c r="AB50" s="43">
        <v>109173.01273938105</v>
      </c>
      <c r="AC50" s="66">
        <v>-2181.3712679416112</v>
      </c>
      <c r="AD50" s="42">
        <v>-1977.6216815246694</v>
      </c>
      <c r="AE50" s="42">
        <v>-9093.1731914194334</v>
      </c>
      <c r="AF50" s="42">
        <v>-1938.6693206572627</v>
      </c>
      <c r="AG50" s="42">
        <v>0</v>
      </c>
      <c r="AH50" s="44">
        <v>0</v>
      </c>
    </row>
    <row r="51" spans="1:34" s="4" customFormat="1">
      <c r="A51" s="46" t="s">
        <v>80</v>
      </c>
      <c r="B51" s="56" t="s">
        <v>1224</v>
      </c>
      <c r="C51" s="57">
        <v>2.1347E-4</v>
      </c>
      <c r="D51" s="57">
        <v>1.9513000000000001E-4</v>
      </c>
      <c r="E51" s="65">
        <v>24618.933987</v>
      </c>
      <c r="F51" s="42">
        <v>13627</v>
      </c>
      <c r="G51" s="43">
        <v>38245.933986999997</v>
      </c>
      <c r="H51" s="66">
        <v>421286</v>
      </c>
      <c r="I51" s="42">
        <v>563192</v>
      </c>
      <c r="J51" s="42">
        <v>303977</v>
      </c>
      <c r="K51" s="42">
        <v>313217</v>
      </c>
      <c r="L51" s="44">
        <v>551057</v>
      </c>
      <c r="M51" s="66">
        <v>64233</v>
      </c>
      <c r="N51" s="42">
        <v>24793.948136001381</v>
      </c>
      <c r="O51" s="42">
        <v>89026.948136001389</v>
      </c>
      <c r="P51" s="42">
        <v>0</v>
      </c>
      <c r="Q51" s="44">
        <v>89026.948136001389</v>
      </c>
      <c r="R51" s="45">
        <v>15189</v>
      </c>
      <c r="S51" s="66">
        <v>42406</v>
      </c>
      <c r="T51" s="42">
        <v>66629</v>
      </c>
      <c r="U51" s="42">
        <v>78448</v>
      </c>
      <c r="V51" s="42">
        <v>63505.541388244208</v>
      </c>
      <c r="W51" s="44">
        <v>250988.54138824419</v>
      </c>
      <c r="X51" s="66">
        <v>96611</v>
      </c>
      <c r="Y51" s="42">
        <v>54902</v>
      </c>
      <c r="Z51" s="42">
        <v>61349</v>
      </c>
      <c r="AA51" s="42">
        <v>33.345603858367738</v>
      </c>
      <c r="AB51" s="43">
        <v>212895.34560385835</v>
      </c>
      <c r="AC51" s="66">
        <v>24298.693974494327</v>
      </c>
      <c r="AD51" s="42">
        <v>20312.682133249749</v>
      </c>
      <c r="AE51" s="42">
        <v>-14415.891361969392</v>
      </c>
      <c r="AF51" s="42">
        <v>7897.7110386111599</v>
      </c>
      <c r="AG51" s="42">
        <v>0</v>
      </c>
      <c r="AH51" s="44">
        <v>0</v>
      </c>
    </row>
    <row r="52" spans="1:34" s="4" customFormat="1">
      <c r="A52" s="46" t="s">
        <v>81</v>
      </c>
      <c r="B52" s="56" t="s">
        <v>1225</v>
      </c>
      <c r="C52" s="57">
        <v>1.0487E-4</v>
      </c>
      <c r="D52" s="57">
        <v>1.1072E-4</v>
      </c>
      <c r="E52" s="65">
        <v>12094.44282</v>
      </c>
      <c r="F52" s="42">
        <v>6695</v>
      </c>
      <c r="G52" s="43">
        <v>18789.44282</v>
      </c>
      <c r="H52" s="66">
        <v>206962</v>
      </c>
      <c r="I52" s="42">
        <v>276676</v>
      </c>
      <c r="J52" s="42">
        <v>149333</v>
      </c>
      <c r="K52" s="42">
        <v>153872</v>
      </c>
      <c r="L52" s="44">
        <v>270714</v>
      </c>
      <c r="M52" s="66">
        <v>31555</v>
      </c>
      <c r="N52" s="42">
        <v>4876.5988835942353</v>
      </c>
      <c r="O52" s="42">
        <v>36431.598883594233</v>
      </c>
      <c r="P52" s="42">
        <v>0</v>
      </c>
      <c r="Q52" s="44">
        <v>36431.598883594233</v>
      </c>
      <c r="R52" s="45">
        <v>7462</v>
      </c>
      <c r="S52" s="66">
        <v>20832</v>
      </c>
      <c r="T52" s="42">
        <v>32733</v>
      </c>
      <c r="U52" s="42">
        <v>38539</v>
      </c>
      <c r="V52" s="42">
        <v>14882.694130646953</v>
      </c>
      <c r="W52" s="44">
        <v>106986.69413064695</v>
      </c>
      <c r="X52" s="66">
        <v>47461</v>
      </c>
      <c r="Y52" s="42">
        <v>26971</v>
      </c>
      <c r="Z52" s="42">
        <v>30138</v>
      </c>
      <c r="AA52" s="42">
        <v>9862.3833856564361</v>
      </c>
      <c r="AB52" s="43">
        <v>114432.38338565643</v>
      </c>
      <c r="AC52" s="66">
        <v>4644.8019013620014</v>
      </c>
      <c r="AD52" s="42">
        <v>1740.391747591656</v>
      </c>
      <c r="AE52" s="42">
        <v>-12710.26810683833</v>
      </c>
      <c r="AF52" s="42">
        <v>-1120.6147971248056</v>
      </c>
      <c r="AG52" s="42">
        <v>0</v>
      </c>
      <c r="AH52" s="44">
        <v>0</v>
      </c>
    </row>
    <row r="53" spans="1:34" s="4" customFormat="1">
      <c r="A53" s="46" t="s">
        <v>82</v>
      </c>
      <c r="B53" s="56" t="s">
        <v>1226</v>
      </c>
      <c r="C53" s="57">
        <v>5.2160000000000002E-5</v>
      </c>
      <c r="D53" s="57">
        <v>5.3909999999999997E-5</v>
      </c>
      <c r="E53" s="65">
        <v>6016.1428170000008</v>
      </c>
      <c r="F53" s="42">
        <v>3330</v>
      </c>
      <c r="G53" s="43">
        <v>9346.1428169999999</v>
      </c>
      <c r="H53" s="66">
        <v>102938</v>
      </c>
      <c r="I53" s="42">
        <v>137612</v>
      </c>
      <c r="J53" s="42">
        <v>74275</v>
      </c>
      <c r="K53" s="42">
        <v>76532</v>
      </c>
      <c r="L53" s="44">
        <v>134647</v>
      </c>
      <c r="M53" s="66">
        <v>15695</v>
      </c>
      <c r="N53" s="42">
        <v>-30290.803043245764</v>
      </c>
      <c r="O53" s="42">
        <v>-14595.803043245764</v>
      </c>
      <c r="P53" s="42">
        <v>0</v>
      </c>
      <c r="Q53" s="44">
        <v>-14595.803043245764</v>
      </c>
      <c r="R53" s="45">
        <v>3711</v>
      </c>
      <c r="S53" s="66">
        <v>10362</v>
      </c>
      <c r="T53" s="42">
        <v>16280</v>
      </c>
      <c r="U53" s="42">
        <v>19168</v>
      </c>
      <c r="V53" s="42">
        <v>0</v>
      </c>
      <c r="W53" s="44">
        <v>45810</v>
      </c>
      <c r="X53" s="66">
        <v>23606</v>
      </c>
      <c r="Y53" s="42">
        <v>13415</v>
      </c>
      <c r="Z53" s="42">
        <v>14990</v>
      </c>
      <c r="AA53" s="42">
        <v>71654.583773318009</v>
      </c>
      <c r="AB53" s="43">
        <v>123665.58377331801</v>
      </c>
      <c r="AC53" s="66">
        <v>-30336.593976193835</v>
      </c>
      <c r="AD53" s="42">
        <v>-29164.995757819408</v>
      </c>
      <c r="AE53" s="42">
        <v>-18186.71625434091</v>
      </c>
      <c r="AF53" s="42">
        <v>-167.2777849638577</v>
      </c>
      <c r="AG53" s="42">
        <v>0</v>
      </c>
      <c r="AH53" s="44">
        <v>0</v>
      </c>
    </row>
    <row r="54" spans="1:34" s="4" customFormat="1">
      <c r="A54" s="46" t="s">
        <v>2311</v>
      </c>
      <c r="B54" s="56" t="s">
        <v>2312</v>
      </c>
      <c r="C54" s="57">
        <v>2.1759999999999998E-5</v>
      </c>
      <c r="D54" s="57">
        <v>0</v>
      </c>
      <c r="E54" s="65">
        <v>2509.626096</v>
      </c>
      <c r="F54" s="42">
        <v>1389</v>
      </c>
      <c r="G54" s="43">
        <v>3898.626096</v>
      </c>
      <c r="H54" s="66">
        <v>42944</v>
      </c>
      <c r="I54" s="42">
        <v>57409</v>
      </c>
      <c r="J54" s="42">
        <v>30986</v>
      </c>
      <c r="K54" s="42">
        <v>31928</v>
      </c>
      <c r="L54" s="44">
        <v>56172</v>
      </c>
      <c r="M54" s="66">
        <v>6548</v>
      </c>
      <c r="N54" s="42">
        <v>8896.6184645311205</v>
      </c>
      <c r="O54" s="42">
        <v>15444.61846453112</v>
      </c>
      <c r="P54" s="42">
        <v>0</v>
      </c>
      <c r="Q54" s="44">
        <v>15444.61846453112</v>
      </c>
      <c r="R54" s="45">
        <v>1548</v>
      </c>
      <c r="S54" s="66">
        <v>4323</v>
      </c>
      <c r="T54" s="42">
        <v>6792</v>
      </c>
      <c r="U54" s="42">
        <v>7997</v>
      </c>
      <c r="V54" s="42">
        <v>33985.082534508882</v>
      </c>
      <c r="W54" s="44">
        <v>53097.082534508882</v>
      </c>
      <c r="X54" s="66">
        <v>9848</v>
      </c>
      <c r="Y54" s="42">
        <v>5596</v>
      </c>
      <c r="Z54" s="42">
        <v>6254</v>
      </c>
      <c r="AA54" s="42">
        <v>0</v>
      </c>
      <c r="AB54" s="43">
        <v>21698</v>
      </c>
      <c r="AC54" s="66">
        <v>8837.6184645311205</v>
      </c>
      <c r="AD54" s="42">
        <v>8722.6184645311205</v>
      </c>
      <c r="AE54" s="42">
        <v>6337.6184645311205</v>
      </c>
      <c r="AF54" s="42">
        <v>7501.227140915521</v>
      </c>
      <c r="AG54" s="42">
        <v>0</v>
      </c>
      <c r="AH54" s="44">
        <v>0</v>
      </c>
    </row>
    <row r="55" spans="1:34" s="4" customFormat="1">
      <c r="A55" s="46" t="s">
        <v>1153</v>
      </c>
      <c r="B55" s="56" t="s">
        <v>1227</v>
      </c>
      <c r="C55" s="57">
        <v>9.4090000000000002E-5</v>
      </c>
      <c r="D55" s="57">
        <v>9.6940000000000004E-5</v>
      </c>
      <c r="E55" s="65">
        <v>10851.032220000001</v>
      </c>
      <c r="F55" s="42">
        <v>6006</v>
      </c>
      <c r="G55" s="43">
        <v>16857.032220000001</v>
      </c>
      <c r="H55" s="66">
        <v>185688</v>
      </c>
      <c r="I55" s="42">
        <v>248235</v>
      </c>
      <c r="J55" s="42">
        <v>133982</v>
      </c>
      <c r="K55" s="42">
        <v>138055</v>
      </c>
      <c r="L55" s="44">
        <v>242886</v>
      </c>
      <c r="M55" s="66">
        <v>28312</v>
      </c>
      <c r="N55" s="42">
        <v>26240.685375115991</v>
      </c>
      <c r="O55" s="42">
        <v>54552.685375115994</v>
      </c>
      <c r="P55" s="42">
        <v>0</v>
      </c>
      <c r="Q55" s="44">
        <v>54552.685375115994</v>
      </c>
      <c r="R55" s="45">
        <v>6695</v>
      </c>
      <c r="S55" s="66">
        <v>18691</v>
      </c>
      <c r="T55" s="42">
        <v>29368</v>
      </c>
      <c r="U55" s="42">
        <v>34577</v>
      </c>
      <c r="V55" s="42">
        <v>54717.431569529028</v>
      </c>
      <c r="W55" s="44">
        <v>137353.43156952903</v>
      </c>
      <c r="X55" s="66">
        <v>42583</v>
      </c>
      <c r="Y55" s="42">
        <v>24199</v>
      </c>
      <c r="Z55" s="42">
        <v>27040</v>
      </c>
      <c r="AA55" s="42">
        <v>5069.2584381172637</v>
      </c>
      <c r="AB55" s="43">
        <v>98891.258438117264</v>
      </c>
      <c r="AC55" s="66">
        <v>25984.685375115991</v>
      </c>
      <c r="AD55" s="42">
        <v>19056.561561473383</v>
      </c>
      <c r="AE55" s="42">
        <v>-6378.9083812885592</v>
      </c>
      <c r="AF55" s="42">
        <v>-200.16542388905373</v>
      </c>
      <c r="AG55" s="42">
        <v>0</v>
      </c>
      <c r="AH55" s="44">
        <v>0</v>
      </c>
    </row>
    <row r="56" spans="1:34" s="4" customFormat="1">
      <c r="A56" s="46" t="s">
        <v>83</v>
      </c>
      <c r="B56" s="56" t="s">
        <v>1228</v>
      </c>
      <c r="C56" s="57">
        <v>7.2310000000000004E-5</v>
      </c>
      <c r="D56" s="57">
        <v>8.6799999999999996E-5</v>
      </c>
      <c r="E56" s="65">
        <v>8339.3494800000008</v>
      </c>
      <c r="F56" s="42">
        <v>4616</v>
      </c>
      <c r="G56" s="43">
        <v>12955.349480000001</v>
      </c>
      <c r="H56" s="66">
        <v>142705</v>
      </c>
      <c r="I56" s="42">
        <v>190774</v>
      </c>
      <c r="J56" s="42">
        <v>102968</v>
      </c>
      <c r="K56" s="42">
        <v>106098</v>
      </c>
      <c r="L56" s="44">
        <v>186663</v>
      </c>
      <c r="M56" s="66">
        <v>21758</v>
      </c>
      <c r="N56" s="42">
        <v>-15609.093285026713</v>
      </c>
      <c r="O56" s="42">
        <v>6148.9067149732873</v>
      </c>
      <c r="P56" s="42">
        <v>0</v>
      </c>
      <c r="Q56" s="44">
        <v>6148.9067149732873</v>
      </c>
      <c r="R56" s="45">
        <v>5145</v>
      </c>
      <c r="S56" s="66">
        <v>14364</v>
      </c>
      <c r="T56" s="42">
        <v>22570</v>
      </c>
      <c r="U56" s="42">
        <v>26573</v>
      </c>
      <c r="V56" s="42">
        <v>25482.584006495948</v>
      </c>
      <c r="W56" s="44">
        <v>88989.584006495948</v>
      </c>
      <c r="X56" s="66">
        <v>32726</v>
      </c>
      <c r="Y56" s="42">
        <v>18597</v>
      </c>
      <c r="Z56" s="42">
        <v>20781</v>
      </c>
      <c r="AA56" s="42">
        <v>68949.335983836194</v>
      </c>
      <c r="AB56" s="43">
        <v>141053.33598383621</v>
      </c>
      <c r="AC56" s="66">
        <v>-15726.248752663492</v>
      </c>
      <c r="AD56" s="42">
        <v>-10309.840374995647</v>
      </c>
      <c r="AE56" s="42">
        <v>-21734.044788894567</v>
      </c>
      <c r="AF56" s="42">
        <v>-4293.6180607865554</v>
      </c>
      <c r="AG56" s="42">
        <v>0</v>
      </c>
      <c r="AH56" s="44">
        <v>0</v>
      </c>
    </row>
    <row r="57" spans="1:34" s="4" customFormat="1">
      <c r="A57" s="46" t="s">
        <v>84</v>
      </c>
      <c r="B57" s="56" t="s">
        <v>1229</v>
      </c>
      <c r="C57" s="57">
        <v>3.8380000000000002E-5</v>
      </c>
      <c r="D57" s="57">
        <v>4.0269999999999999E-5</v>
      </c>
      <c r="E57" s="65">
        <v>4426.4366520000003</v>
      </c>
      <c r="F57" s="42">
        <v>2450</v>
      </c>
      <c r="G57" s="43">
        <v>6876.4366520000003</v>
      </c>
      <c r="H57" s="66">
        <v>75743</v>
      </c>
      <c r="I57" s="42">
        <v>101257</v>
      </c>
      <c r="J57" s="42">
        <v>54652</v>
      </c>
      <c r="K57" s="42">
        <v>56314</v>
      </c>
      <c r="L57" s="44">
        <v>99075</v>
      </c>
      <c r="M57" s="66">
        <v>11548</v>
      </c>
      <c r="N57" s="42">
        <v>-2150.2685420452844</v>
      </c>
      <c r="O57" s="42">
        <v>9397.7314579547165</v>
      </c>
      <c r="P57" s="42">
        <v>0</v>
      </c>
      <c r="Q57" s="44">
        <v>9397.7314579547165</v>
      </c>
      <c r="R57" s="45">
        <v>2731</v>
      </c>
      <c r="S57" s="66">
        <v>7624</v>
      </c>
      <c r="T57" s="42">
        <v>11979</v>
      </c>
      <c r="U57" s="42">
        <v>14104</v>
      </c>
      <c r="V57" s="42">
        <v>598.22979023332937</v>
      </c>
      <c r="W57" s="44">
        <v>34305.22979023333</v>
      </c>
      <c r="X57" s="66">
        <v>17370</v>
      </c>
      <c r="Y57" s="42">
        <v>9871</v>
      </c>
      <c r="Z57" s="42">
        <v>11030</v>
      </c>
      <c r="AA57" s="42">
        <v>5554.1769461120921</v>
      </c>
      <c r="AB57" s="43">
        <v>43825.176946112093</v>
      </c>
      <c r="AC57" s="66">
        <v>-2226.1120886331605</v>
      </c>
      <c r="AD57" s="42">
        <v>-1734.3356730460162</v>
      </c>
      <c r="AE57" s="42">
        <v>-5231.8013359378037</v>
      </c>
      <c r="AF57" s="42">
        <v>-327.69805826178344</v>
      </c>
      <c r="AG57" s="42">
        <v>0</v>
      </c>
      <c r="AH57" s="44">
        <v>0</v>
      </c>
    </row>
    <row r="58" spans="1:34" s="4" customFormat="1">
      <c r="A58" s="46" t="s">
        <v>85</v>
      </c>
      <c r="B58" s="56" t="s">
        <v>1230</v>
      </c>
      <c r="C58" s="57">
        <v>1.7117E-4</v>
      </c>
      <c r="D58" s="57">
        <v>1.4983999999999999E-4</v>
      </c>
      <c r="E58" s="65">
        <v>19740.895509000002</v>
      </c>
      <c r="F58" s="42">
        <v>10927</v>
      </c>
      <c r="G58" s="43">
        <v>30667.895509000002</v>
      </c>
      <c r="H58" s="66">
        <v>337806</v>
      </c>
      <c r="I58" s="42">
        <v>451593</v>
      </c>
      <c r="J58" s="42">
        <v>243742</v>
      </c>
      <c r="K58" s="42">
        <v>251151</v>
      </c>
      <c r="L58" s="44">
        <v>441862</v>
      </c>
      <c r="M58" s="66">
        <v>51505</v>
      </c>
      <c r="N58" s="42">
        <v>-4887.4786771417903</v>
      </c>
      <c r="O58" s="42">
        <v>46617.521322858207</v>
      </c>
      <c r="P58" s="42">
        <v>0</v>
      </c>
      <c r="Q58" s="44">
        <v>46617.521322858207</v>
      </c>
      <c r="R58" s="45">
        <v>12179</v>
      </c>
      <c r="S58" s="66">
        <v>34003</v>
      </c>
      <c r="T58" s="42">
        <v>53426</v>
      </c>
      <c r="U58" s="42">
        <v>62903</v>
      </c>
      <c r="V58" s="42">
        <v>47700.669699072336</v>
      </c>
      <c r="W58" s="44">
        <v>198032.66969907234</v>
      </c>
      <c r="X58" s="66">
        <v>77467</v>
      </c>
      <c r="Y58" s="42">
        <v>44023</v>
      </c>
      <c r="Z58" s="42">
        <v>49192</v>
      </c>
      <c r="AA58" s="42">
        <v>37500.262991862168</v>
      </c>
      <c r="AB58" s="43">
        <v>208182.26299186217</v>
      </c>
      <c r="AC58" s="66">
        <v>-5228.3076961870865</v>
      </c>
      <c r="AD58" s="42">
        <v>-3659.5425234433892</v>
      </c>
      <c r="AE58" s="42">
        <v>-9824.9253888446765</v>
      </c>
      <c r="AF58" s="42">
        <v>8563.1823156853188</v>
      </c>
      <c r="AG58" s="42">
        <v>0</v>
      </c>
      <c r="AH58" s="44">
        <v>0</v>
      </c>
    </row>
    <row r="59" spans="1:34" s="4" customFormat="1">
      <c r="A59" s="46" t="s">
        <v>86</v>
      </c>
      <c r="B59" s="56" t="s">
        <v>1231</v>
      </c>
      <c r="C59" s="57">
        <v>2.1107E-4</v>
      </c>
      <c r="D59" s="57">
        <v>2.2614E-4</v>
      </c>
      <c r="E59" s="65">
        <v>24343.191068999997</v>
      </c>
      <c r="F59" s="42">
        <v>13474</v>
      </c>
      <c r="G59" s="43">
        <v>37817.191068999993</v>
      </c>
      <c r="H59" s="66">
        <v>416550</v>
      </c>
      <c r="I59" s="42">
        <v>556860</v>
      </c>
      <c r="J59" s="42">
        <v>300559</v>
      </c>
      <c r="K59" s="42">
        <v>309695</v>
      </c>
      <c r="L59" s="44">
        <v>544861</v>
      </c>
      <c r="M59" s="66">
        <v>63511</v>
      </c>
      <c r="N59" s="42">
        <v>-1036.995027330453</v>
      </c>
      <c r="O59" s="42">
        <v>62474.004972669543</v>
      </c>
      <c r="P59" s="42">
        <v>0</v>
      </c>
      <c r="Q59" s="44">
        <v>62474.004972669543</v>
      </c>
      <c r="R59" s="45">
        <v>15018</v>
      </c>
      <c r="S59" s="66">
        <v>41929</v>
      </c>
      <c r="T59" s="42">
        <v>65880</v>
      </c>
      <c r="U59" s="42">
        <v>77566</v>
      </c>
      <c r="V59" s="42">
        <v>12285.748836677763</v>
      </c>
      <c r="W59" s="44">
        <v>197660.74883667775</v>
      </c>
      <c r="X59" s="66">
        <v>95524</v>
      </c>
      <c r="Y59" s="42">
        <v>54285</v>
      </c>
      <c r="Z59" s="42">
        <v>60659</v>
      </c>
      <c r="AA59" s="42">
        <v>30861.49287623087</v>
      </c>
      <c r="AB59" s="43">
        <v>241329.49287623086</v>
      </c>
      <c r="AC59" s="66">
        <v>-1483.6430440532299</v>
      </c>
      <c r="AD59" s="42">
        <v>-5994.041600836802</v>
      </c>
      <c r="AE59" s="42">
        <v>-32823.583171098173</v>
      </c>
      <c r="AF59" s="42">
        <v>-3367.4762235649014</v>
      </c>
      <c r="AG59" s="42">
        <v>0</v>
      </c>
      <c r="AH59" s="44">
        <v>0</v>
      </c>
    </row>
    <row r="60" spans="1:34" s="4" customFormat="1">
      <c r="A60" s="46" t="s">
        <v>87</v>
      </c>
      <c r="B60" s="56" t="s">
        <v>1232</v>
      </c>
      <c r="C60" s="57">
        <v>9.9699999999999994E-6</v>
      </c>
      <c r="D60" s="57">
        <v>1.079E-5</v>
      </c>
      <c r="E60" s="65">
        <v>1149.31872</v>
      </c>
      <c r="F60" s="42">
        <v>636</v>
      </c>
      <c r="G60" s="43">
        <v>1785.31872</v>
      </c>
      <c r="H60" s="66">
        <v>19676</v>
      </c>
      <c r="I60" s="42">
        <v>26304</v>
      </c>
      <c r="J60" s="42">
        <v>14197</v>
      </c>
      <c r="K60" s="42">
        <v>14629</v>
      </c>
      <c r="L60" s="44">
        <v>25737</v>
      </c>
      <c r="M60" s="66">
        <v>3000</v>
      </c>
      <c r="N60" s="42">
        <v>-293.59968743914897</v>
      </c>
      <c r="O60" s="42">
        <v>2706.400312560851</v>
      </c>
      <c r="P60" s="42">
        <v>0</v>
      </c>
      <c r="Q60" s="44">
        <v>2706.400312560851</v>
      </c>
      <c r="R60" s="45">
        <v>709</v>
      </c>
      <c r="S60" s="66">
        <v>1981</v>
      </c>
      <c r="T60" s="42">
        <v>3112</v>
      </c>
      <c r="U60" s="42">
        <v>3664</v>
      </c>
      <c r="V60" s="42">
        <v>248.76862697855327</v>
      </c>
      <c r="W60" s="44">
        <v>9005.7686269785536</v>
      </c>
      <c r="X60" s="66">
        <v>4512</v>
      </c>
      <c r="Y60" s="42">
        <v>2564</v>
      </c>
      <c r="Z60" s="42">
        <v>2865</v>
      </c>
      <c r="AA60" s="42">
        <v>1503.7896087252607</v>
      </c>
      <c r="AB60" s="43">
        <v>11444.789608725261</v>
      </c>
      <c r="AC60" s="66">
        <v>-314.089996770543</v>
      </c>
      <c r="AD60" s="42">
        <v>-404.50126610410138</v>
      </c>
      <c r="AE60" s="42">
        <v>-1526.5984674633908</v>
      </c>
      <c r="AF60" s="42">
        <v>-193.83125140867241</v>
      </c>
      <c r="AG60" s="42">
        <v>0</v>
      </c>
      <c r="AH60" s="44">
        <v>0</v>
      </c>
    </row>
    <row r="61" spans="1:34" s="4" customFormat="1">
      <c r="A61" s="46" t="s">
        <v>88</v>
      </c>
      <c r="B61" s="56" t="s">
        <v>1233</v>
      </c>
      <c r="C61" s="57">
        <v>1.6500000000000001E-6</v>
      </c>
      <c r="D61" s="57">
        <v>1.7400000000000001E-6</v>
      </c>
      <c r="E61" s="65">
        <v>190.15200000000002</v>
      </c>
      <c r="F61" s="42">
        <v>105</v>
      </c>
      <c r="G61" s="43">
        <v>295.15200000000004</v>
      </c>
      <c r="H61" s="66">
        <v>3256</v>
      </c>
      <c r="I61" s="42">
        <v>4353</v>
      </c>
      <c r="J61" s="42">
        <v>2350</v>
      </c>
      <c r="K61" s="42">
        <v>2421</v>
      </c>
      <c r="L61" s="44">
        <v>4259</v>
      </c>
      <c r="M61" s="66">
        <v>496</v>
      </c>
      <c r="N61" s="42">
        <v>32.025667083722006</v>
      </c>
      <c r="O61" s="42">
        <v>528.02566708372206</v>
      </c>
      <c r="P61" s="42">
        <v>0</v>
      </c>
      <c r="Q61" s="44">
        <v>528.02566708372206</v>
      </c>
      <c r="R61" s="45">
        <v>117</v>
      </c>
      <c r="S61" s="66">
        <v>328</v>
      </c>
      <c r="T61" s="42">
        <v>515</v>
      </c>
      <c r="U61" s="42">
        <v>606</v>
      </c>
      <c r="V61" s="42">
        <v>147.87234016204721</v>
      </c>
      <c r="W61" s="44">
        <v>1596.8723401620473</v>
      </c>
      <c r="X61" s="66">
        <v>747</v>
      </c>
      <c r="Y61" s="42">
        <v>424</v>
      </c>
      <c r="Z61" s="42">
        <v>474</v>
      </c>
      <c r="AA61" s="42">
        <v>152.38020778701318</v>
      </c>
      <c r="AB61" s="43">
        <v>1797.3802077870132</v>
      </c>
      <c r="AC61" s="66">
        <v>28.947742999136018</v>
      </c>
      <c r="AD61" s="42">
        <v>3.5810461494848411</v>
      </c>
      <c r="AE61" s="42">
        <v>-215.40374299840013</v>
      </c>
      <c r="AF61" s="42">
        <v>-17.632913775186637</v>
      </c>
      <c r="AG61" s="42">
        <v>0</v>
      </c>
      <c r="AH61" s="44">
        <v>0</v>
      </c>
    </row>
    <row r="62" spans="1:34" s="4" customFormat="1">
      <c r="A62" s="46" t="s">
        <v>89</v>
      </c>
      <c r="B62" s="56" t="s">
        <v>1234</v>
      </c>
      <c r="C62" s="57">
        <v>3.5513999999999999E-4</v>
      </c>
      <c r="D62" s="57">
        <v>3.4451000000000002E-4</v>
      </c>
      <c r="E62" s="65">
        <v>40958.719949999999</v>
      </c>
      <c r="F62" s="42">
        <v>22671</v>
      </c>
      <c r="G62" s="43">
        <v>63629.719949999999</v>
      </c>
      <c r="H62" s="66">
        <v>700874</v>
      </c>
      <c r="I62" s="42">
        <v>936956</v>
      </c>
      <c r="J62" s="42">
        <v>505712</v>
      </c>
      <c r="K62" s="42">
        <v>521084</v>
      </c>
      <c r="L62" s="44">
        <v>916767</v>
      </c>
      <c r="M62" s="66">
        <v>106861</v>
      </c>
      <c r="N62" s="42">
        <v>-795.48156466087767</v>
      </c>
      <c r="O62" s="42">
        <v>106065.51843533912</v>
      </c>
      <c r="P62" s="42">
        <v>0</v>
      </c>
      <c r="Q62" s="44">
        <v>106065.51843533912</v>
      </c>
      <c r="R62" s="45">
        <v>25269</v>
      </c>
      <c r="S62" s="66">
        <v>70549</v>
      </c>
      <c r="T62" s="42">
        <v>110848</v>
      </c>
      <c r="U62" s="42">
        <v>130510</v>
      </c>
      <c r="V62" s="42">
        <v>26216.086827226864</v>
      </c>
      <c r="W62" s="44">
        <v>338123.08682722686</v>
      </c>
      <c r="X62" s="66">
        <v>160727</v>
      </c>
      <c r="Y62" s="42">
        <v>91338</v>
      </c>
      <c r="Z62" s="42">
        <v>102063</v>
      </c>
      <c r="AA62" s="42">
        <v>18391.028412727792</v>
      </c>
      <c r="AB62" s="43">
        <v>372519.02841272781</v>
      </c>
      <c r="AC62" s="66">
        <v>-1535.5082292111786</v>
      </c>
      <c r="AD62" s="42">
        <v>1447.4613114059539</v>
      </c>
      <c r="AE62" s="42">
        <v>-40756.720402109087</v>
      </c>
      <c r="AF62" s="42">
        <v>6448.825734413349</v>
      </c>
      <c r="AG62" s="42">
        <v>0</v>
      </c>
      <c r="AH62" s="44">
        <v>0</v>
      </c>
    </row>
    <row r="63" spans="1:34" s="4" customFormat="1">
      <c r="A63" s="46" t="s">
        <v>90</v>
      </c>
      <c r="B63" s="56" t="s">
        <v>1235</v>
      </c>
      <c r="C63" s="57">
        <v>1.2647E-4</v>
      </c>
      <c r="D63" s="57">
        <v>1.3347000000000001E-4</v>
      </c>
      <c r="E63" s="65">
        <v>14585.396907000002</v>
      </c>
      <c r="F63" s="42">
        <v>8074</v>
      </c>
      <c r="G63" s="43">
        <v>22659.396907000002</v>
      </c>
      <c r="H63" s="66">
        <v>249590</v>
      </c>
      <c r="I63" s="42">
        <v>333662</v>
      </c>
      <c r="J63" s="42">
        <v>180091</v>
      </c>
      <c r="K63" s="42">
        <v>185565</v>
      </c>
      <c r="L63" s="44">
        <v>326473</v>
      </c>
      <c r="M63" s="66">
        <v>38055</v>
      </c>
      <c r="N63" s="42">
        <v>-1335.6754870559494</v>
      </c>
      <c r="O63" s="42">
        <v>36719.324512944047</v>
      </c>
      <c r="P63" s="42">
        <v>0</v>
      </c>
      <c r="Q63" s="44">
        <v>36719.324512944047</v>
      </c>
      <c r="R63" s="45">
        <v>8999</v>
      </c>
      <c r="S63" s="66">
        <v>25123</v>
      </c>
      <c r="T63" s="42">
        <v>39474</v>
      </c>
      <c r="U63" s="42">
        <v>46476</v>
      </c>
      <c r="V63" s="42">
        <v>4101.8475409211696</v>
      </c>
      <c r="W63" s="44">
        <v>115174.84754092117</v>
      </c>
      <c r="X63" s="66">
        <v>57237</v>
      </c>
      <c r="Y63" s="42">
        <v>32527</v>
      </c>
      <c r="Z63" s="42">
        <v>36346</v>
      </c>
      <c r="AA63" s="42">
        <v>12743.81361603969</v>
      </c>
      <c r="AB63" s="43">
        <v>138853.8136160397</v>
      </c>
      <c r="AC63" s="66">
        <v>-1600.0128028657866</v>
      </c>
      <c r="AD63" s="42">
        <v>-2624.3633733095176</v>
      </c>
      <c r="AE63" s="42">
        <v>-18118.312933586658</v>
      </c>
      <c r="AF63" s="42">
        <v>-1336.2769653565661</v>
      </c>
      <c r="AG63" s="42">
        <v>0</v>
      </c>
      <c r="AH63" s="44">
        <v>0</v>
      </c>
    </row>
    <row r="64" spans="1:34" s="4" customFormat="1">
      <c r="A64" s="46" t="s">
        <v>91</v>
      </c>
      <c r="B64" s="56" t="s">
        <v>1236</v>
      </c>
      <c r="C64" s="57">
        <v>3.4272000000000003E-4</v>
      </c>
      <c r="D64" s="57">
        <v>3.5766999999999998E-4</v>
      </c>
      <c r="E64" s="65">
        <v>39526.201518000002</v>
      </c>
      <c r="F64" s="42">
        <v>21878</v>
      </c>
      <c r="G64" s="43">
        <v>61404.201518000002</v>
      </c>
      <c r="H64" s="66">
        <v>676363</v>
      </c>
      <c r="I64" s="42">
        <v>904189</v>
      </c>
      <c r="J64" s="42">
        <v>488026</v>
      </c>
      <c r="K64" s="42">
        <v>502861</v>
      </c>
      <c r="L64" s="44">
        <v>884706</v>
      </c>
      <c r="M64" s="66">
        <v>103124</v>
      </c>
      <c r="N64" s="42">
        <v>-1971.6000748699275</v>
      </c>
      <c r="O64" s="42">
        <v>101152.39992513007</v>
      </c>
      <c r="P64" s="42">
        <v>0</v>
      </c>
      <c r="Q64" s="44">
        <v>101152.39992513007</v>
      </c>
      <c r="R64" s="45">
        <v>24386</v>
      </c>
      <c r="S64" s="66">
        <v>68082</v>
      </c>
      <c r="T64" s="42">
        <v>106971</v>
      </c>
      <c r="U64" s="42">
        <v>125946</v>
      </c>
      <c r="V64" s="42">
        <v>21209.146718323653</v>
      </c>
      <c r="W64" s="44">
        <v>322208.14671832364</v>
      </c>
      <c r="X64" s="66">
        <v>155106</v>
      </c>
      <c r="Y64" s="42">
        <v>88144</v>
      </c>
      <c r="Z64" s="42">
        <v>98494</v>
      </c>
      <c r="AA64" s="42">
        <v>29974.252634870089</v>
      </c>
      <c r="AB64" s="43">
        <v>371718.25263487006</v>
      </c>
      <c r="AC64" s="66">
        <v>-2687.550300188052</v>
      </c>
      <c r="AD64" s="42">
        <v>-2264.6753910961247</v>
      </c>
      <c r="AE64" s="42">
        <v>-42294.743212301561</v>
      </c>
      <c r="AF64" s="42">
        <v>-2263.137012960693</v>
      </c>
      <c r="AG64" s="42">
        <v>0</v>
      </c>
      <c r="AH64" s="44">
        <v>0</v>
      </c>
    </row>
    <row r="65" spans="1:34" s="4" customFormat="1">
      <c r="A65" s="46" t="s">
        <v>92</v>
      </c>
      <c r="B65" s="56" t="s">
        <v>1237</v>
      </c>
      <c r="C65" s="57">
        <v>7.3009999999999994E-5</v>
      </c>
      <c r="D65" s="57">
        <v>7.3579999999999997E-5</v>
      </c>
      <c r="E65" s="65">
        <v>8420.6515529999997</v>
      </c>
      <c r="F65" s="42">
        <v>4661</v>
      </c>
      <c r="G65" s="43">
        <v>13081.651553</v>
      </c>
      <c r="H65" s="66">
        <v>144086</v>
      </c>
      <c r="I65" s="42">
        <v>192620</v>
      </c>
      <c r="J65" s="42">
        <v>103965</v>
      </c>
      <c r="K65" s="42">
        <v>107125</v>
      </c>
      <c r="L65" s="44">
        <v>188470</v>
      </c>
      <c r="M65" s="66">
        <v>21969</v>
      </c>
      <c r="N65" s="42">
        <v>16724.742706555538</v>
      </c>
      <c r="O65" s="42">
        <v>38693.742706555538</v>
      </c>
      <c r="P65" s="42">
        <v>0</v>
      </c>
      <c r="Q65" s="44">
        <v>38693.742706555538</v>
      </c>
      <c r="R65" s="45">
        <v>5195</v>
      </c>
      <c r="S65" s="66">
        <v>14503</v>
      </c>
      <c r="T65" s="42">
        <v>22788</v>
      </c>
      <c r="U65" s="42">
        <v>26830</v>
      </c>
      <c r="V65" s="42">
        <v>39407.771235854554</v>
      </c>
      <c r="W65" s="44">
        <v>103528.77123585455</v>
      </c>
      <c r="X65" s="66">
        <v>33042</v>
      </c>
      <c r="Y65" s="42">
        <v>18777</v>
      </c>
      <c r="Z65" s="42">
        <v>20982</v>
      </c>
      <c r="AA65" s="42">
        <v>1993.3576049747983</v>
      </c>
      <c r="AB65" s="43">
        <v>74794.357604974794</v>
      </c>
      <c r="AC65" s="66">
        <v>16540.444758263457</v>
      </c>
      <c r="AD65" s="42">
        <v>12993.12979643841</v>
      </c>
      <c r="AE65" s="42">
        <v>-1197.5736351644337</v>
      </c>
      <c r="AF65" s="42">
        <v>398.41271134232278</v>
      </c>
      <c r="AG65" s="42">
        <v>0</v>
      </c>
      <c r="AH65" s="44">
        <v>0</v>
      </c>
    </row>
    <row r="66" spans="1:34" s="4" customFormat="1">
      <c r="A66" s="46" t="s">
        <v>93</v>
      </c>
      <c r="B66" s="56" t="s">
        <v>1238</v>
      </c>
      <c r="C66" s="57">
        <v>7.2376999999999999E-4</v>
      </c>
      <c r="D66" s="57">
        <v>7.0100999999999996E-4</v>
      </c>
      <c r="E66" s="65">
        <v>83472.220646999995</v>
      </c>
      <c r="F66" s="42">
        <v>46204</v>
      </c>
      <c r="G66" s="43">
        <v>129676.22064699999</v>
      </c>
      <c r="H66" s="66">
        <v>1428370</v>
      </c>
      <c r="I66" s="42">
        <v>1909503</v>
      </c>
      <c r="J66" s="42">
        <v>1030633</v>
      </c>
      <c r="K66" s="42">
        <v>1061961</v>
      </c>
      <c r="L66" s="44">
        <v>1868358</v>
      </c>
      <c r="M66" s="66">
        <v>217781</v>
      </c>
      <c r="N66" s="42">
        <v>22122.908042354968</v>
      </c>
      <c r="O66" s="42">
        <v>239903.90804235497</v>
      </c>
      <c r="P66" s="42">
        <v>0</v>
      </c>
      <c r="Q66" s="44">
        <v>239903.90804235497</v>
      </c>
      <c r="R66" s="45">
        <v>51498</v>
      </c>
      <c r="S66" s="66">
        <v>143777</v>
      </c>
      <c r="T66" s="42">
        <v>225907</v>
      </c>
      <c r="U66" s="42">
        <v>265977</v>
      </c>
      <c r="V66" s="42">
        <v>65818.68928342541</v>
      </c>
      <c r="W66" s="44">
        <v>701479.68928342545</v>
      </c>
      <c r="X66" s="66">
        <v>327558</v>
      </c>
      <c r="Y66" s="42">
        <v>186146</v>
      </c>
      <c r="Z66" s="42">
        <v>208003</v>
      </c>
      <c r="AA66" s="42">
        <v>2785.5610452221817</v>
      </c>
      <c r="AB66" s="43">
        <v>724492.56104522222</v>
      </c>
      <c r="AC66" s="66">
        <v>20567.03103957283</v>
      </c>
      <c r="AD66" s="42">
        <v>17494.293895513154</v>
      </c>
      <c r="AE66" s="42">
        <v>-74585.312125158496</v>
      </c>
      <c r="AF66" s="42">
        <v>13511.115428275749</v>
      </c>
      <c r="AG66" s="42">
        <v>0</v>
      </c>
      <c r="AH66" s="44">
        <v>0</v>
      </c>
    </row>
    <row r="67" spans="1:34" s="4" customFormat="1">
      <c r="A67" s="46" t="s">
        <v>94</v>
      </c>
      <c r="B67" s="56" t="s">
        <v>1239</v>
      </c>
      <c r="C67" s="57">
        <v>1.3799E-4</v>
      </c>
      <c r="D67" s="57">
        <v>1.2782000000000001E-4</v>
      </c>
      <c r="E67" s="65">
        <v>15914.235794999999</v>
      </c>
      <c r="F67" s="42">
        <v>8809</v>
      </c>
      <c r="G67" s="43">
        <v>24723.235795000001</v>
      </c>
      <c r="H67" s="66">
        <v>272325</v>
      </c>
      <c r="I67" s="42">
        <v>364055</v>
      </c>
      <c r="J67" s="42">
        <v>196495</v>
      </c>
      <c r="K67" s="42">
        <v>202468</v>
      </c>
      <c r="L67" s="44">
        <v>356211</v>
      </c>
      <c r="M67" s="66">
        <v>41521</v>
      </c>
      <c r="N67" s="42">
        <v>4579.6742905218398</v>
      </c>
      <c r="O67" s="42">
        <v>46100.674290521842</v>
      </c>
      <c r="P67" s="42">
        <v>0</v>
      </c>
      <c r="Q67" s="44">
        <v>46100.674290521842</v>
      </c>
      <c r="R67" s="45">
        <v>9818</v>
      </c>
      <c r="S67" s="66">
        <v>27412</v>
      </c>
      <c r="T67" s="42">
        <v>43070</v>
      </c>
      <c r="U67" s="42">
        <v>50710</v>
      </c>
      <c r="V67" s="42">
        <v>25590.084051962385</v>
      </c>
      <c r="W67" s="44">
        <v>146782.08405196239</v>
      </c>
      <c r="X67" s="66">
        <v>62450</v>
      </c>
      <c r="Y67" s="42">
        <v>35490</v>
      </c>
      <c r="Z67" s="42">
        <v>39657</v>
      </c>
      <c r="AA67" s="42">
        <v>15065.218075586114</v>
      </c>
      <c r="AB67" s="43">
        <v>152662.2180755861</v>
      </c>
      <c r="AC67" s="66">
        <v>4278.1656246049506</v>
      </c>
      <c r="AD67" s="42">
        <v>1510.0315244802496</v>
      </c>
      <c r="AE67" s="42">
        <v>-16207.147786245441</v>
      </c>
      <c r="AF67" s="42">
        <v>4538.8166135365245</v>
      </c>
      <c r="AG67" s="42">
        <v>0</v>
      </c>
      <c r="AH67" s="44">
        <v>0</v>
      </c>
    </row>
    <row r="68" spans="1:34" s="4" customFormat="1">
      <c r="A68" s="46" t="s">
        <v>95</v>
      </c>
      <c r="B68" s="56" t="s">
        <v>1240</v>
      </c>
      <c r="C68" s="57">
        <v>1.609E-5</v>
      </c>
      <c r="D68" s="57">
        <v>1.7030000000000001E-5</v>
      </c>
      <c r="E68" s="65">
        <v>1855.65</v>
      </c>
      <c r="F68" s="42">
        <v>1027</v>
      </c>
      <c r="G68" s="43">
        <v>2882.65</v>
      </c>
      <c r="H68" s="66">
        <v>31754</v>
      </c>
      <c r="I68" s="42">
        <v>42450</v>
      </c>
      <c r="J68" s="42">
        <v>22912</v>
      </c>
      <c r="K68" s="42">
        <v>23608</v>
      </c>
      <c r="L68" s="44">
        <v>41535</v>
      </c>
      <c r="M68" s="66">
        <v>4841</v>
      </c>
      <c r="N68" s="42">
        <v>-167.34506428845702</v>
      </c>
      <c r="O68" s="42">
        <v>4673.6549357115427</v>
      </c>
      <c r="P68" s="42">
        <v>0</v>
      </c>
      <c r="Q68" s="44">
        <v>4673.6549357115427</v>
      </c>
      <c r="R68" s="45">
        <v>1145</v>
      </c>
      <c r="S68" s="66">
        <v>3196</v>
      </c>
      <c r="T68" s="42">
        <v>5022</v>
      </c>
      <c r="U68" s="42">
        <v>5913</v>
      </c>
      <c r="V68" s="42">
        <v>640.62330378015872</v>
      </c>
      <c r="W68" s="44">
        <v>14771.623303780159</v>
      </c>
      <c r="X68" s="66">
        <v>7282</v>
      </c>
      <c r="Y68" s="42">
        <v>4138</v>
      </c>
      <c r="Z68" s="42">
        <v>4624</v>
      </c>
      <c r="AA68" s="42">
        <v>2077.7289495886921</v>
      </c>
      <c r="AB68" s="43">
        <v>18121.728949588691</v>
      </c>
      <c r="AC68" s="66">
        <v>-201.39122373406215</v>
      </c>
      <c r="AD68" s="42">
        <v>-620.36835489307964</v>
      </c>
      <c r="AE68" s="42">
        <v>-2341.8930701368686</v>
      </c>
      <c r="AF68" s="42">
        <v>-186.45299704452327</v>
      </c>
      <c r="AG68" s="42">
        <v>0</v>
      </c>
      <c r="AH68" s="44">
        <v>0</v>
      </c>
    </row>
    <row r="69" spans="1:34" s="4" customFormat="1">
      <c r="A69" s="46" t="s">
        <v>96</v>
      </c>
      <c r="B69" s="56" t="s">
        <v>1241</v>
      </c>
      <c r="C69" s="57">
        <v>1.7641999999999999E-4</v>
      </c>
      <c r="D69" s="57">
        <v>1.5655000000000001E-4</v>
      </c>
      <c r="E69" s="65">
        <v>20346.192276000002</v>
      </c>
      <c r="F69" s="42">
        <v>11262</v>
      </c>
      <c r="G69" s="43">
        <v>31608.192276000002</v>
      </c>
      <c r="H69" s="66">
        <v>348167</v>
      </c>
      <c r="I69" s="42">
        <v>465444</v>
      </c>
      <c r="J69" s="42">
        <v>251218</v>
      </c>
      <c r="K69" s="42">
        <v>258855</v>
      </c>
      <c r="L69" s="44">
        <v>455415</v>
      </c>
      <c r="M69" s="66">
        <v>53084</v>
      </c>
      <c r="N69" s="42">
        <v>20956.149291744008</v>
      </c>
      <c r="O69" s="42">
        <v>74040.149291744005</v>
      </c>
      <c r="P69" s="42">
        <v>0</v>
      </c>
      <c r="Q69" s="44">
        <v>74040.149291744005</v>
      </c>
      <c r="R69" s="45">
        <v>12553</v>
      </c>
      <c r="S69" s="66">
        <v>35046</v>
      </c>
      <c r="T69" s="42">
        <v>55065</v>
      </c>
      <c r="U69" s="42">
        <v>64832</v>
      </c>
      <c r="V69" s="42">
        <v>61891.945983595266</v>
      </c>
      <c r="W69" s="44">
        <v>216834.94598359527</v>
      </c>
      <c r="X69" s="66">
        <v>79843</v>
      </c>
      <c r="Y69" s="42">
        <v>45373</v>
      </c>
      <c r="Z69" s="42">
        <v>50701</v>
      </c>
      <c r="AA69" s="42">
        <v>2125.1494935705946</v>
      </c>
      <c r="AB69" s="43">
        <v>178042.14949357059</v>
      </c>
      <c r="AC69" s="66">
        <v>20550.611973663636</v>
      </c>
      <c r="AD69" s="42">
        <v>17591.425567607625</v>
      </c>
      <c r="AE69" s="42">
        <v>-7463.7147685172495</v>
      </c>
      <c r="AF69" s="42">
        <v>8114.4737172706609</v>
      </c>
      <c r="AG69" s="42">
        <v>0</v>
      </c>
      <c r="AH69" s="44">
        <v>0</v>
      </c>
    </row>
    <row r="70" spans="1:34" s="4" customFormat="1">
      <c r="A70" s="46" t="s">
        <v>97</v>
      </c>
      <c r="B70" s="56" t="s">
        <v>1242</v>
      </c>
      <c r="C70" s="57">
        <v>2.0526999999999999E-4</v>
      </c>
      <c r="D70" s="57">
        <v>2.0811000000000001E-4</v>
      </c>
      <c r="E70" s="65">
        <v>23674.176702000004</v>
      </c>
      <c r="F70" s="42">
        <v>13104</v>
      </c>
      <c r="G70" s="43">
        <v>36778.176702000004</v>
      </c>
      <c r="H70" s="66">
        <v>405103</v>
      </c>
      <c r="I70" s="42">
        <v>541558</v>
      </c>
      <c r="J70" s="42">
        <v>292300</v>
      </c>
      <c r="K70" s="42">
        <v>301185</v>
      </c>
      <c r="L70" s="44">
        <v>529889</v>
      </c>
      <c r="M70" s="66">
        <v>61765</v>
      </c>
      <c r="N70" s="42">
        <v>12766.464058665078</v>
      </c>
      <c r="O70" s="42">
        <v>74531.464058665078</v>
      </c>
      <c r="P70" s="42">
        <v>0</v>
      </c>
      <c r="Q70" s="44">
        <v>74531.464058665078</v>
      </c>
      <c r="R70" s="45">
        <v>14606</v>
      </c>
      <c r="S70" s="66">
        <v>40777</v>
      </c>
      <c r="T70" s="42">
        <v>64070</v>
      </c>
      <c r="U70" s="42">
        <v>75434</v>
      </c>
      <c r="V70" s="42">
        <v>31706.485644427041</v>
      </c>
      <c r="W70" s="44">
        <v>211987.48564442704</v>
      </c>
      <c r="X70" s="66">
        <v>92900</v>
      </c>
      <c r="Y70" s="42">
        <v>52793</v>
      </c>
      <c r="Z70" s="42">
        <v>58992</v>
      </c>
      <c r="AA70" s="42">
        <v>8803.4616879813366</v>
      </c>
      <c r="AB70" s="43">
        <v>213488.46168798133</v>
      </c>
      <c r="AC70" s="66">
        <v>12310.05825007828</v>
      </c>
      <c r="AD70" s="42">
        <v>7056.3054773109379</v>
      </c>
      <c r="AE70" s="42">
        <v>-21569.758854164047</v>
      </c>
      <c r="AF70" s="42">
        <v>702.41908322054587</v>
      </c>
      <c r="AG70" s="42">
        <v>0</v>
      </c>
      <c r="AH70" s="44">
        <v>0</v>
      </c>
    </row>
    <row r="71" spans="1:34" s="4" customFormat="1">
      <c r="A71" s="46" t="s">
        <v>98</v>
      </c>
      <c r="B71" s="56" t="s">
        <v>1243</v>
      </c>
      <c r="C71" s="57">
        <v>9.7126000000000005E-4</v>
      </c>
      <c r="D71" s="57">
        <v>9.7042999999999999E-4</v>
      </c>
      <c r="E71" s="65">
        <v>112014.74641500002</v>
      </c>
      <c r="F71" s="42">
        <v>62003</v>
      </c>
      <c r="G71" s="43">
        <v>174017.746415</v>
      </c>
      <c r="H71" s="66">
        <v>1916795</v>
      </c>
      <c r="I71" s="42">
        <v>2562449</v>
      </c>
      <c r="J71" s="42">
        <v>1383054</v>
      </c>
      <c r="K71" s="42">
        <v>1425094</v>
      </c>
      <c r="L71" s="44">
        <v>2507234</v>
      </c>
      <c r="M71" s="66">
        <v>292250</v>
      </c>
      <c r="N71" s="42">
        <v>-19513.168561540551</v>
      </c>
      <c r="O71" s="42">
        <v>272736.83143845946</v>
      </c>
      <c r="P71" s="42">
        <v>0</v>
      </c>
      <c r="Q71" s="44">
        <v>272736.83143845946</v>
      </c>
      <c r="R71" s="45">
        <v>69108</v>
      </c>
      <c r="S71" s="66">
        <v>192941</v>
      </c>
      <c r="T71" s="42">
        <v>303155</v>
      </c>
      <c r="U71" s="42">
        <v>356927</v>
      </c>
      <c r="V71" s="42">
        <v>5185.3589021000298</v>
      </c>
      <c r="W71" s="44">
        <v>858208.35890210001</v>
      </c>
      <c r="X71" s="66">
        <v>439566</v>
      </c>
      <c r="Y71" s="42">
        <v>249798</v>
      </c>
      <c r="Z71" s="42">
        <v>279129</v>
      </c>
      <c r="AA71" s="42">
        <v>43982.382693096937</v>
      </c>
      <c r="AB71" s="43">
        <v>1012475.382693097</v>
      </c>
      <c r="AC71" s="66">
        <v>-21518.006035500704</v>
      </c>
      <c r="AD71" s="42">
        <v>-22777.831573255975</v>
      </c>
      <c r="AE71" s="42">
        <v>-118097.61575126494</v>
      </c>
      <c r="AF71" s="42">
        <v>8126.4295690246181</v>
      </c>
      <c r="AG71" s="42">
        <v>0</v>
      </c>
      <c r="AH71" s="44">
        <v>0</v>
      </c>
    </row>
    <row r="72" spans="1:34" s="4" customFormat="1">
      <c r="A72" s="46" t="s">
        <v>99</v>
      </c>
      <c r="B72" s="56" t="s">
        <v>1244</v>
      </c>
      <c r="C72" s="57">
        <v>3.1090000000000002E-4</v>
      </c>
      <c r="D72" s="57">
        <v>2.5369999999999999E-4</v>
      </c>
      <c r="E72" s="65">
        <v>35856.411783000003</v>
      </c>
      <c r="F72" s="42">
        <v>19847</v>
      </c>
      <c r="G72" s="43">
        <v>55703.411783000003</v>
      </c>
      <c r="H72" s="66">
        <v>613565</v>
      </c>
      <c r="I72" s="42">
        <v>820239</v>
      </c>
      <c r="J72" s="42">
        <v>442715</v>
      </c>
      <c r="K72" s="42">
        <v>456172</v>
      </c>
      <c r="L72" s="44">
        <v>802565</v>
      </c>
      <c r="M72" s="66">
        <v>93549</v>
      </c>
      <c r="N72" s="42">
        <v>-13143.101152931906</v>
      </c>
      <c r="O72" s="42">
        <v>80405.898847068092</v>
      </c>
      <c r="P72" s="42">
        <v>0</v>
      </c>
      <c r="Q72" s="44">
        <v>80405.898847068092</v>
      </c>
      <c r="R72" s="45">
        <v>22121</v>
      </c>
      <c r="S72" s="66">
        <v>61760</v>
      </c>
      <c r="T72" s="42">
        <v>97040</v>
      </c>
      <c r="U72" s="42">
        <v>114252</v>
      </c>
      <c r="V72" s="42">
        <v>113323.63229748752</v>
      </c>
      <c r="W72" s="44">
        <v>386375.63229748752</v>
      </c>
      <c r="X72" s="66">
        <v>140705</v>
      </c>
      <c r="Y72" s="42">
        <v>79960</v>
      </c>
      <c r="Z72" s="42">
        <v>89349</v>
      </c>
      <c r="AA72" s="42">
        <v>130946.21419493515</v>
      </c>
      <c r="AB72" s="43">
        <v>440960.21419493516</v>
      </c>
      <c r="AC72" s="66">
        <v>-13782.076368352748</v>
      </c>
      <c r="AD72" s="42">
        <v>-23277.047752914983</v>
      </c>
      <c r="AE72" s="42">
        <v>-39292.462193787804</v>
      </c>
      <c r="AF72" s="42">
        <v>21767.004417607899</v>
      </c>
      <c r="AG72" s="42">
        <v>0</v>
      </c>
      <c r="AH72" s="44">
        <v>0</v>
      </c>
    </row>
    <row r="73" spans="1:34" s="4" customFormat="1">
      <c r="A73" s="46" t="s">
        <v>100</v>
      </c>
      <c r="B73" s="56" t="s">
        <v>1245</v>
      </c>
      <c r="C73" s="57">
        <v>6.8670000000000005E-5</v>
      </c>
      <c r="D73" s="57">
        <v>8.0550000000000006E-5</v>
      </c>
      <c r="E73" s="65">
        <v>7920.0684900000006</v>
      </c>
      <c r="F73" s="42">
        <v>4384</v>
      </c>
      <c r="G73" s="43">
        <v>12304.068490000001</v>
      </c>
      <c r="H73" s="66">
        <v>135521</v>
      </c>
      <c r="I73" s="42">
        <v>181170</v>
      </c>
      <c r="J73" s="42">
        <v>97785</v>
      </c>
      <c r="K73" s="42">
        <v>100757</v>
      </c>
      <c r="L73" s="44">
        <v>177266</v>
      </c>
      <c r="M73" s="66">
        <v>20663</v>
      </c>
      <c r="N73" s="42">
        <v>-25793.030878227655</v>
      </c>
      <c r="O73" s="42">
        <v>-5130.0308782276552</v>
      </c>
      <c r="P73" s="42">
        <v>0</v>
      </c>
      <c r="Q73" s="44">
        <v>-5130.0308782276552</v>
      </c>
      <c r="R73" s="45">
        <v>4886</v>
      </c>
      <c r="S73" s="66">
        <v>13641</v>
      </c>
      <c r="T73" s="42">
        <v>21434</v>
      </c>
      <c r="U73" s="42">
        <v>25235</v>
      </c>
      <c r="V73" s="42">
        <v>0</v>
      </c>
      <c r="W73" s="44">
        <v>60310</v>
      </c>
      <c r="X73" s="66">
        <v>31078</v>
      </c>
      <c r="Y73" s="42">
        <v>17661</v>
      </c>
      <c r="Z73" s="42">
        <v>19735</v>
      </c>
      <c r="AA73" s="42">
        <v>53771.865094398927</v>
      </c>
      <c r="AB73" s="43">
        <v>122245.86509439893</v>
      </c>
      <c r="AC73" s="66">
        <v>-25886.384172677546</v>
      </c>
      <c r="AD73" s="42">
        <v>-18375.461053256491</v>
      </c>
      <c r="AE73" s="42">
        <v>-14230.124027274967</v>
      </c>
      <c r="AF73" s="42">
        <v>-3443.8958411899189</v>
      </c>
      <c r="AG73" s="42">
        <v>0</v>
      </c>
      <c r="AH73" s="44">
        <v>0</v>
      </c>
    </row>
    <row r="74" spans="1:34" s="4" customFormat="1">
      <c r="A74" s="46" t="s">
        <v>101</v>
      </c>
      <c r="B74" s="56" t="s">
        <v>1246</v>
      </c>
      <c r="C74" s="57">
        <v>4.2580000000000002E-5</v>
      </c>
      <c r="D74" s="57">
        <v>4.053E-5</v>
      </c>
      <c r="E74" s="65">
        <v>4910.4168600000003</v>
      </c>
      <c r="F74" s="42">
        <v>2718</v>
      </c>
      <c r="G74" s="43">
        <v>7628.4168600000003</v>
      </c>
      <c r="H74" s="66">
        <v>84032</v>
      </c>
      <c r="I74" s="42">
        <v>112338</v>
      </c>
      <c r="J74" s="42">
        <v>60633</v>
      </c>
      <c r="K74" s="42">
        <v>62476</v>
      </c>
      <c r="L74" s="44">
        <v>109917</v>
      </c>
      <c r="M74" s="66">
        <v>12812</v>
      </c>
      <c r="N74" s="42">
        <v>5809.3053326682457</v>
      </c>
      <c r="O74" s="42">
        <v>18621.305332668246</v>
      </c>
      <c r="P74" s="42">
        <v>0</v>
      </c>
      <c r="Q74" s="44">
        <v>18621.305332668246</v>
      </c>
      <c r="R74" s="45">
        <v>3030</v>
      </c>
      <c r="S74" s="66">
        <v>8459</v>
      </c>
      <c r="T74" s="42">
        <v>13290</v>
      </c>
      <c r="U74" s="42">
        <v>15648</v>
      </c>
      <c r="V74" s="42">
        <v>13632.232104848705</v>
      </c>
      <c r="W74" s="44">
        <v>51029.232104848707</v>
      </c>
      <c r="X74" s="66">
        <v>19271</v>
      </c>
      <c r="Y74" s="42">
        <v>10951</v>
      </c>
      <c r="Z74" s="42">
        <v>12237</v>
      </c>
      <c r="AA74" s="42">
        <v>8288.7292287382534</v>
      </c>
      <c r="AB74" s="43">
        <v>50747.729228738252</v>
      </c>
      <c r="AC74" s="66">
        <v>5704.220978835785</v>
      </c>
      <c r="AD74" s="42">
        <v>28.58421046157514</v>
      </c>
      <c r="AE74" s="42">
        <v>-6485.080456175001</v>
      </c>
      <c r="AF74" s="42">
        <v>1033.7781429880961</v>
      </c>
      <c r="AG74" s="42">
        <v>0</v>
      </c>
      <c r="AH74" s="44">
        <v>0</v>
      </c>
    </row>
    <row r="75" spans="1:34" s="4" customFormat="1">
      <c r="A75" s="46" t="s">
        <v>102</v>
      </c>
      <c r="B75" s="56" t="s">
        <v>1247</v>
      </c>
      <c r="C75" s="57">
        <v>2.6825999999999998E-4</v>
      </c>
      <c r="D75" s="57">
        <v>2.5280000000000002E-4</v>
      </c>
      <c r="E75" s="65">
        <v>30937.841322000004</v>
      </c>
      <c r="F75" s="42">
        <v>17125</v>
      </c>
      <c r="G75" s="43">
        <v>48062.841322000007</v>
      </c>
      <c r="H75" s="66">
        <v>529415</v>
      </c>
      <c r="I75" s="42">
        <v>707743</v>
      </c>
      <c r="J75" s="42">
        <v>381997</v>
      </c>
      <c r="K75" s="42">
        <v>393608</v>
      </c>
      <c r="L75" s="44">
        <v>692493</v>
      </c>
      <c r="M75" s="66">
        <v>80719</v>
      </c>
      <c r="N75" s="42">
        <v>20598.909270841239</v>
      </c>
      <c r="O75" s="42">
        <v>101317.90927084124</v>
      </c>
      <c r="P75" s="42">
        <v>0</v>
      </c>
      <c r="Q75" s="44">
        <v>101317.90927084124</v>
      </c>
      <c r="R75" s="45">
        <v>19087</v>
      </c>
      <c r="S75" s="66">
        <v>53290</v>
      </c>
      <c r="T75" s="42">
        <v>83731</v>
      </c>
      <c r="U75" s="42">
        <v>98582</v>
      </c>
      <c r="V75" s="42">
        <v>68543.693715366418</v>
      </c>
      <c r="W75" s="44">
        <v>304146.69371536642</v>
      </c>
      <c r="X75" s="66">
        <v>121407</v>
      </c>
      <c r="Y75" s="42">
        <v>68994</v>
      </c>
      <c r="Z75" s="42">
        <v>77095</v>
      </c>
      <c r="AA75" s="42">
        <v>8340.3821684831728</v>
      </c>
      <c r="AB75" s="43">
        <v>275836.38216848316</v>
      </c>
      <c r="AC75" s="66">
        <v>20002.648632275843</v>
      </c>
      <c r="AD75" s="42">
        <v>16401.130669518181</v>
      </c>
      <c r="AE75" s="42">
        <v>-15464.841792878566</v>
      </c>
      <c r="AF75" s="42">
        <v>7371.3740379677911</v>
      </c>
      <c r="AG75" s="42">
        <v>0</v>
      </c>
      <c r="AH75" s="44">
        <v>0</v>
      </c>
    </row>
    <row r="76" spans="1:34" s="4" customFormat="1">
      <c r="A76" s="46" t="s">
        <v>103</v>
      </c>
      <c r="B76" s="56" t="s">
        <v>1248</v>
      </c>
      <c r="C76" s="57">
        <v>2.1053000000000001E-4</v>
      </c>
      <c r="D76" s="57">
        <v>2.2162000000000001E-4</v>
      </c>
      <c r="E76" s="65">
        <v>24280.075199999999</v>
      </c>
      <c r="F76" s="42">
        <v>13440</v>
      </c>
      <c r="G76" s="43">
        <v>37720.075199999999</v>
      </c>
      <c r="H76" s="66">
        <v>415484</v>
      </c>
      <c r="I76" s="42">
        <v>555436</v>
      </c>
      <c r="J76" s="42">
        <v>299790</v>
      </c>
      <c r="K76" s="42">
        <v>308903</v>
      </c>
      <c r="L76" s="44">
        <v>543467</v>
      </c>
      <c r="M76" s="66">
        <v>63348</v>
      </c>
      <c r="N76" s="42">
        <v>7428.9277984872024</v>
      </c>
      <c r="O76" s="42">
        <v>70776.927798487202</v>
      </c>
      <c r="P76" s="42">
        <v>0</v>
      </c>
      <c r="Q76" s="44">
        <v>70776.927798487202</v>
      </c>
      <c r="R76" s="45">
        <v>14980</v>
      </c>
      <c r="S76" s="66">
        <v>41822</v>
      </c>
      <c r="T76" s="42">
        <v>65712</v>
      </c>
      <c r="U76" s="42">
        <v>77367</v>
      </c>
      <c r="V76" s="42">
        <v>39982.35337918852</v>
      </c>
      <c r="W76" s="44">
        <v>224883.35337918851</v>
      </c>
      <c r="X76" s="66">
        <v>95280</v>
      </c>
      <c r="Y76" s="42">
        <v>54146</v>
      </c>
      <c r="Z76" s="42">
        <v>60504</v>
      </c>
      <c r="AA76" s="42">
        <v>20960.909446571968</v>
      </c>
      <c r="AB76" s="43">
        <v>230890.90944657195</v>
      </c>
      <c r="AC76" s="66">
        <v>6974.8401178363256</v>
      </c>
      <c r="AD76" s="42">
        <v>7049.7767952765189</v>
      </c>
      <c r="AE76" s="42">
        <v>-18000.145305734717</v>
      </c>
      <c r="AF76" s="42">
        <v>-2032.0276747615676</v>
      </c>
      <c r="AG76" s="42">
        <v>0</v>
      </c>
      <c r="AH76" s="44">
        <v>0</v>
      </c>
    </row>
    <row r="77" spans="1:34" s="4" customFormat="1">
      <c r="A77" s="46" t="s">
        <v>104</v>
      </c>
      <c r="B77" s="56" t="s">
        <v>1249</v>
      </c>
      <c r="C77" s="57">
        <v>3.4350000000000001E-5</v>
      </c>
      <c r="D77" s="57">
        <v>3.5269999999999999E-5</v>
      </c>
      <c r="E77" s="65">
        <v>3961.9169999999999</v>
      </c>
      <c r="F77" s="42">
        <v>2193</v>
      </c>
      <c r="G77" s="43">
        <v>6154.9169999999995</v>
      </c>
      <c r="H77" s="66">
        <v>67790</v>
      </c>
      <c r="I77" s="42">
        <v>90625</v>
      </c>
      <c r="J77" s="42">
        <v>48914</v>
      </c>
      <c r="K77" s="42">
        <v>50401</v>
      </c>
      <c r="L77" s="44">
        <v>88672</v>
      </c>
      <c r="M77" s="66">
        <v>10336</v>
      </c>
      <c r="N77" s="42">
        <v>-164.96883773870758</v>
      </c>
      <c r="O77" s="42">
        <v>10171.031162261292</v>
      </c>
      <c r="P77" s="42">
        <v>0</v>
      </c>
      <c r="Q77" s="44">
        <v>10171.031162261292</v>
      </c>
      <c r="R77" s="45">
        <v>2444</v>
      </c>
      <c r="S77" s="66">
        <v>6824</v>
      </c>
      <c r="T77" s="42">
        <v>10721</v>
      </c>
      <c r="U77" s="42">
        <v>12623</v>
      </c>
      <c r="V77" s="42">
        <v>2193.0396658256914</v>
      </c>
      <c r="W77" s="44">
        <v>32361.03966582569</v>
      </c>
      <c r="X77" s="66">
        <v>15546</v>
      </c>
      <c r="Y77" s="42">
        <v>8834</v>
      </c>
      <c r="Z77" s="42">
        <v>9872</v>
      </c>
      <c r="AA77" s="42">
        <v>2426.096990399029</v>
      </c>
      <c r="AB77" s="43">
        <v>36678.096990399026</v>
      </c>
      <c r="AC77" s="66">
        <v>-236.25554725644366</v>
      </c>
      <c r="AD77" s="42">
        <v>-255.05390983808681</v>
      </c>
      <c r="AE77" s="42">
        <v>-3793.1763824704676</v>
      </c>
      <c r="AF77" s="42">
        <v>-32.571485008338072</v>
      </c>
      <c r="AG77" s="42">
        <v>0</v>
      </c>
      <c r="AH77" s="44">
        <v>0</v>
      </c>
    </row>
    <row r="78" spans="1:34" s="4" customFormat="1">
      <c r="A78" s="46" t="s">
        <v>105</v>
      </c>
      <c r="B78" s="56" t="s">
        <v>1250</v>
      </c>
      <c r="C78" s="57">
        <v>2.9839999999999999E-5</v>
      </c>
      <c r="D78" s="57">
        <v>2.9770000000000001E-5</v>
      </c>
      <c r="E78" s="65">
        <v>3440.8884269999999</v>
      </c>
      <c r="F78" s="42">
        <v>1905</v>
      </c>
      <c r="G78" s="43">
        <v>5345.8884269999999</v>
      </c>
      <c r="H78" s="66">
        <v>58890</v>
      </c>
      <c r="I78" s="42">
        <v>78726</v>
      </c>
      <c r="J78" s="42">
        <v>42492</v>
      </c>
      <c r="K78" s="42">
        <v>43783</v>
      </c>
      <c r="L78" s="44">
        <v>77030</v>
      </c>
      <c r="M78" s="66">
        <v>8979</v>
      </c>
      <c r="N78" s="42">
        <v>-766.80978059864458</v>
      </c>
      <c r="O78" s="42">
        <v>8212.1902194013546</v>
      </c>
      <c r="P78" s="42">
        <v>0</v>
      </c>
      <c r="Q78" s="44">
        <v>8212.1902194013546</v>
      </c>
      <c r="R78" s="45">
        <v>2123</v>
      </c>
      <c r="S78" s="66">
        <v>5928</v>
      </c>
      <c r="T78" s="42">
        <v>9314</v>
      </c>
      <c r="U78" s="42">
        <v>10966</v>
      </c>
      <c r="V78" s="42">
        <v>1971.9093203658722</v>
      </c>
      <c r="W78" s="44">
        <v>28179.90932036587</v>
      </c>
      <c r="X78" s="66">
        <v>13505</v>
      </c>
      <c r="Y78" s="42">
        <v>7675</v>
      </c>
      <c r="Z78" s="42">
        <v>8576</v>
      </c>
      <c r="AA78" s="42">
        <v>4043.4756797594073</v>
      </c>
      <c r="AB78" s="43">
        <v>33799.475679759409</v>
      </c>
      <c r="AC78" s="66">
        <v>-827.09215063459158</v>
      </c>
      <c r="AD78" s="42">
        <v>-1021.6014585810087</v>
      </c>
      <c r="AE78" s="42">
        <v>-4035.5599739573945</v>
      </c>
      <c r="AF78" s="42">
        <v>264.68722377945983</v>
      </c>
      <c r="AG78" s="42">
        <v>0</v>
      </c>
      <c r="AH78" s="44">
        <v>0</v>
      </c>
    </row>
    <row r="79" spans="1:34" s="4" customFormat="1">
      <c r="A79" s="46" t="s">
        <v>106</v>
      </c>
      <c r="B79" s="56" t="s">
        <v>1251</v>
      </c>
      <c r="C79" s="57">
        <v>8.831E-5</v>
      </c>
      <c r="D79" s="57">
        <v>4.4199999999999997E-5</v>
      </c>
      <c r="E79" s="65">
        <v>10184.685819</v>
      </c>
      <c r="F79" s="42">
        <v>5637</v>
      </c>
      <c r="G79" s="43">
        <v>15821.685819</v>
      </c>
      <c r="H79" s="66">
        <v>174281</v>
      </c>
      <c r="I79" s="42">
        <v>232986</v>
      </c>
      <c r="J79" s="42">
        <v>125752</v>
      </c>
      <c r="K79" s="42">
        <v>129574</v>
      </c>
      <c r="L79" s="44">
        <v>227966</v>
      </c>
      <c r="M79" s="66">
        <v>26572</v>
      </c>
      <c r="N79" s="42">
        <v>7389.2010101148981</v>
      </c>
      <c r="O79" s="42">
        <v>33961.201010114899</v>
      </c>
      <c r="P79" s="42">
        <v>0</v>
      </c>
      <c r="Q79" s="44">
        <v>33961.201010114899</v>
      </c>
      <c r="R79" s="45">
        <v>6284</v>
      </c>
      <c r="S79" s="66">
        <v>17543</v>
      </c>
      <c r="T79" s="42">
        <v>27564</v>
      </c>
      <c r="U79" s="42">
        <v>32453</v>
      </c>
      <c r="V79" s="42">
        <v>75991.904249590676</v>
      </c>
      <c r="W79" s="44">
        <v>153551.90424959068</v>
      </c>
      <c r="X79" s="66">
        <v>39967</v>
      </c>
      <c r="Y79" s="42">
        <v>22712</v>
      </c>
      <c r="Z79" s="42">
        <v>25379</v>
      </c>
      <c r="AA79" s="42">
        <v>42848.452054546964</v>
      </c>
      <c r="AB79" s="43">
        <v>130906.45205454697</v>
      </c>
      <c r="AC79" s="66">
        <v>7191.3971355774365</v>
      </c>
      <c r="AD79" s="42">
        <v>5479.3873080016392</v>
      </c>
      <c r="AE79" s="42">
        <v>-5588.0785188641639</v>
      </c>
      <c r="AF79" s="42">
        <v>15562.746270328795</v>
      </c>
      <c r="AG79" s="42">
        <v>0</v>
      </c>
      <c r="AH79" s="44">
        <v>0</v>
      </c>
    </row>
    <row r="80" spans="1:34" s="4" customFormat="1">
      <c r="A80" s="46" t="s">
        <v>107</v>
      </c>
      <c r="B80" s="56" t="s">
        <v>1252</v>
      </c>
      <c r="C80" s="57">
        <v>4.2200000000000003E-6</v>
      </c>
      <c r="D80" s="57">
        <v>1.9599999999999999E-5</v>
      </c>
      <c r="E80" s="65">
        <v>486.78912000000003</v>
      </c>
      <c r="F80" s="42">
        <v>269</v>
      </c>
      <c r="G80" s="43">
        <v>755.78912000000003</v>
      </c>
      <c r="H80" s="66">
        <v>8328</v>
      </c>
      <c r="I80" s="42">
        <v>11134</v>
      </c>
      <c r="J80" s="42">
        <v>6009</v>
      </c>
      <c r="K80" s="42">
        <v>6192</v>
      </c>
      <c r="L80" s="44">
        <v>10894</v>
      </c>
      <c r="M80" s="66">
        <v>1270</v>
      </c>
      <c r="N80" s="42">
        <v>-12108.940012525441</v>
      </c>
      <c r="O80" s="42">
        <v>-10838.940012525441</v>
      </c>
      <c r="P80" s="42">
        <v>0</v>
      </c>
      <c r="Q80" s="44">
        <v>-10838.940012525441</v>
      </c>
      <c r="R80" s="45">
        <v>300</v>
      </c>
      <c r="S80" s="66">
        <v>838</v>
      </c>
      <c r="T80" s="42">
        <v>1317</v>
      </c>
      <c r="U80" s="42">
        <v>1551</v>
      </c>
      <c r="V80" s="42">
        <v>932.98033633457715</v>
      </c>
      <c r="W80" s="44">
        <v>4638.9803363345773</v>
      </c>
      <c r="X80" s="66">
        <v>1910</v>
      </c>
      <c r="Y80" s="42">
        <v>1085</v>
      </c>
      <c r="Z80" s="42">
        <v>1213</v>
      </c>
      <c r="AA80" s="42">
        <v>39699.854236410894</v>
      </c>
      <c r="AB80" s="43">
        <v>43907.854236410894</v>
      </c>
      <c r="AC80" s="66">
        <v>-12098.294588715091</v>
      </c>
      <c r="AD80" s="42">
        <v>-11916.308845185369</v>
      </c>
      <c r="AE80" s="42">
        <v>-10110.138729152119</v>
      </c>
      <c r="AF80" s="42">
        <v>-5144.1317370237357</v>
      </c>
      <c r="AG80" s="42">
        <v>0</v>
      </c>
      <c r="AH80" s="44">
        <v>0</v>
      </c>
    </row>
    <row r="81" spans="1:34" s="4" customFormat="1">
      <c r="A81" s="46" t="s">
        <v>108</v>
      </c>
      <c r="B81" s="56" t="s">
        <v>1253</v>
      </c>
      <c r="C81" s="57">
        <v>3.7170999999999998E-4</v>
      </c>
      <c r="D81" s="57">
        <v>3.6612E-4</v>
      </c>
      <c r="E81" s="65">
        <v>42868.903125000004</v>
      </c>
      <c r="F81" s="42">
        <v>23729</v>
      </c>
      <c r="G81" s="43">
        <v>66597.903125000012</v>
      </c>
      <c r="H81" s="66">
        <v>733575</v>
      </c>
      <c r="I81" s="42">
        <v>980672</v>
      </c>
      <c r="J81" s="42">
        <v>529307</v>
      </c>
      <c r="K81" s="42">
        <v>545397</v>
      </c>
      <c r="L81" s="44">
        <v>959541</v>
      </c>
      <c r="M81" s="66">
        <v>111847</v>
      </c>
      <c r="N81" s="42">
        <v>178.86710856139291</v>
      </c>
      <c r="O81" s="42">
        <v>112025.86710856139</v>
      </c>
      <c r="P81" s="42">
        <v>0</v>
      </c>
      <c r="Q81" s="44">
        <v>112025.86710856139</v>
      </c>
      <c r="R81" s="45">
        <v>26448</v>
      </c>
      <c r="S81" s="66">
        <v>73840</v>
      </c>
      <c r="T81" s="42">
        <v>116020</v>
      </c>
      <c r="U81" s="42">
        <v>136599</v>
      </c>
      <c r="V81" s="42">
        <v>11133.793237429018</v>
      </c>
      <c r="W81" s="44">
        <v>337592.793237429</v>
      </c>
      <c r="X81" s="66">
        <v>168226</v>
      </c>
      <c r="Y81" s="42">
        <v>95600</v>
      </c>
      <c r="Z81" s="42">
        <v>106825</v>
      </c>
      <c r="AA81" s="42">
        <v>11170.497465647963</v>
      </c>
      <c r="AB81" s="43">
        <v>381821.49746564799</v>
      </c>
      <c r="AC81" s="66">
        <v>-602.30975097828264</v>
      </c>
      <c r="AD81" s="42">
        <v>-5014.6991008102714</v>
      </c>
      <c r="AE81" s="42">
        <v>-43496.164793880511</v>
      </c>
      <c r="AF81" s="42">
        <v>4884.4694174500692</v>
      </c>
      <c r="AG81" s="42">
        <v>0</v>
      </c>
      <c r="AH81" s="44">
        <v>0</v>
      </c>
    </row>
    <row r="82" spans="1:34" s="4" customFormat="1">
      <c r="A82" s="46" t="s">
        <v>109</v>
      </c>
      <c r="B82" s="56" t="s">
        <v>1254</v>
      </c>
      <c r="C82" s="57">
        <v>4.0840000000000002E-5</v>
      </c>
      <c r="D82" s="57">
        <v>4.2379999999999997E-5</v>
      </c>
      <c r="E82" s="65">
        <v>4710.010413</v>
      </c>
      <c r="F82" s="42">
        <v>2607</v>
      </c>
      <c r="G82" s="43">
        <v>7317.010413</v>
      </c>
      <c r="H82" s="66">
        <v>80598</v>
      </c>
      <c r="I82" s="42">
        <v>107747</v>
      </c>
      <c r="J82" s="42">
        <v>58155</v>
      </c>
      <c r="K82" s="42">
        <v>59923</v>
      </c>
      <c r="L82" s="44">
        <v>105425</v>
      </c>
      <c r="M82" s="66">
        <v>12289</v>
      </c>
      <c r="N82" s="42">
        <v>39.8439524712579</v>
      </c>
      <c r="O82" s="42">
        <v>12328.843952471258</v>
      </c>
      <c r="P82" s="42">
        <v>0</v>
      </c>
      <c r="Q82" s="44">
        <v>12328.843952471258</v>
      </c>
      <c r="R82" s="45">
        <v>2906</v>
      </c>
      <c r="S82" s="66">
        <v>8113</v>
      </c>
      <c r="T82" s="42">
        <v>12747</v>
      </c>
      <c r="U82" s="42">
        <v>15008</v>
      </c>
      <c r="V82" s="42">
        <v>2308.9619384704447</v>
      </c>
      <c r="W82" s="44">
        <v>38176.961938470442</v>
      </c>
      <c r="X82" s="66">
        <v>18483</v>
      </c>
      <c r="Y82" s="42">
        <v>10504</v>
      </c>
      <c r="Z82" s="42">
        <v>11737</v>
      </c>
      <c r="AA82" s="42">
        <v>2929.1975758360127</v>
      </c>
      <c r="AB82" s="43">
        <v>43653.197575836013</v>
      </c>
      <c r="AC82" s="66">
        <v>-46.329115165300209</v>
      </c>
      <c r="AD82" s="42">
        <v>-121.95693657934171</v>
      </c>
      <c r="AE82" s="42">
        <v>-5118.6771139828361</v>
      </c>
      <c r="AF82" s="42">
        <v>-189.27247163809352</v>
      </c>
      <c r="AG82" s="42">
        <v>0</v>
      </c>
      <c r="AH82" s="44">
        <v>0</v>
      </c>
    </row>
    <row r="83" spans="1:34" s="4" customFormat="1">
      <c r="A83" s="46" t="s">
        <v>110</v>
      </c>
      <c r="B83" s="56" t="s">
        <v>1255</v>
      </c>
      <c r="C83" s="57">
        <v>7.6710000000000002E-5</v>
      </c>
      <c r="D83" s="57">
        <v>7.3759999999999999E-5</v>
      </c>
      <c r="E83" s="65">
        <v>8846.6800199999998</v>
      </c>
      <c r="F83" s="42">
        <v>4897</v>
      </c>
      <c r="G83" s="43">
        <v>13743.68002</v>
      </c>
      <c r="H83" s="66">
        <v>151388</v>
      </c>
      <c r="I83" s="42">
        <v>202382</v>
      </c>
      <c r="J83" s="42">
        <v>109233</v>
      </c>
      <c r="K83" s="42">
        <v>112554</v>
      </c>
      <c r="L83" s="44">
        <v>198021</v>
      </c>
      <c r="M83" s="66">
        <v>23082</v>
      </c>
      <c r="N83" s="42">
        <v>-598.97614819054286</v>
      </c>
      <c r="O83" s="42">
        <v>22483.023851809456</v>
      </c>
      <c r="P83" s="42">
        <v>0</v>
      </c>
      <c r="Q83" s="44">
        <v>22483.023851809456</v>
      </c>
      <c r="R83" s="45">
        <v>5458</v>
      </c>
      <c r="S83" s="66">
        <v>15238</v>
      </c>
      <c r="T83" s="42">
        <v>23943</v>
      </c>
      <c r="U83" s="42">
        <v>28190</v>
      </c>
      <c r="V83" s="42">
        <v>4235.6926428138268</v>
      </c>
      <c r="W83" s="44">
        <v>71606.692642813825</v>
      </c>
      <c r="X83" s="66">
        <v>34717</v>
      </c>
      <c r="Y83" s="42">
        <v>19729</v>
      </c>
      <c r="Z83" s="42">
        <v>22046</v>
      </c>
      <c r="AA83" s="42">
        <v>4534.2348439329917</v>
      </c>
      <c r="AB83" s="43">
        <v>81026.234843932994</v>
      </c>
      <c r="AC83" s="66">
        <v>-759.19465182056956</v>
      </c>
      <c r="AD83" s="42">
        <v>-1174.6786280414324</v>
      </c>
      <c r="AE83" s="42">
        <v>-9096.7957992254633</v>
      </c>
      <c r="AF83" s="42">
        <v>1611.1268779682964</v>
      </c>
      <c r="AG83" s="42">
        <v>0</v>
      </c>
      <c r="AH83" s="44">
        <v>0</v>
      </c>
    </row>
    <row r="84" spans="1:34" s="4" customFormat="1">
      <c r="A84" s="46" t="s">
        <v>111</v>
      </c>
      <c r="B84" s="56" t="s">
        <v>1256</v>
      </c>
      <c r="C84" s="57">
        <v>1.6374E-4</v>
      </c>
      <c r="D84" s="57">
        <v>8.0799999999999999E-5</v>
      </c>
      <c r="E84" s="65">
        <v>18884.300363999999</v>
      </c>
      <c r="F84" s="42">
        <v>10453</v>
      </c>
      <c r="G84" s="43">
        <v>29337.300363999999</v>
      </c>
      <c r="H84" s="66">
        <v>323143</v>
      </c>
      <c r="I84" s="42">
        <v>431991</v>
      </c>
      <c r="J84" s="42">
        <v>233162</v>
      </c>
      <c r="K84" s="42">
        <v>240250</v>
      </c>
      <c r="L84" s="44">
        <v>422682</v>
      </c>
      <c r="M84" s="66">
        <v>49269</v>
      </c>
      <c r="N84" s="42">
        <v>-13632.601725515306</v>
      </c>
      <c r="O84" s="42">
        <v>35636.398274484694</v>
      </c>
      <c r="P84" s="42">
        <v>0</v>
      </c>
      <c r="Q84" s="44">
        <v>35636.398274484694</v>
      </c>
      <c r="R84" s="45">
        <v>11651</v>
      </c>
      <c r="S84" s="66">
        <v>32527</v>
      </c>
      <c r="T84" s="42">
        <v>51107</v>
      </c>
      <c r="U84" s="42">
        <v>60173</v>
      </c>
      <c r="V84" s="42">
        <v>129022.77582646874</v>
      </c>
      <c r="W84" s="44">
        <v>272829.77582646871</v>
      </c>
      <c r="X84" s="66">
        <v>74104</v>
      </c>
      <c r="Y84" s="42">
        <v>42112</v>
      </c>
      <c r="Z84" s="42">
        <v>47057</v>
      </c>
      <c r="AA84" s="42">
        <v>114755.4098156252</v>
      </c>
      <c r="AB84" s="43">
        <v>278028.40981562517</v>
      </c>
      <c r="AC84" s="66">
        <v>-13943.945064901298</v>
      </c>
      <c r="AD84" s="42">
        <v>-12100.945571391152</v>
      </c>
      <c r="AE84" s="42">
        <v>-8396.731881058884</v>
      </c>
      <c r="AF84" s="42">
        <v>29242.988528194881</v>
      </c>
      <c r="AG84" s="42">
        <v>0</v>
      </c>
      <c r="AH84" s="44">
        <v>0</v>
      </c>
    </row>
    <row r="85" spans="1:34" s="4" customFormat="1">
      <c r="A85" s="46" t="s">
        <v>112</v>
      </c>
      <c r="B85" s="56" t="s">
        <v>1257</v>
      </c>
      <c r="C85" s="57">
        <v>2.1319999999999999E-5</v>
      </c>
      <c r="D85" s="57">
        <v>2.1659999999999999E-5</v>
      </c>
      <c r="E85" s="65">
        <v>2459.3179649999997</v>
      </c>
      <c r="F85" s="42">
        <v>1361</v>
      </c>
      <c r="G85" s="43">
        <v>3820.3179649999997</v>
      </c>
      <c r="H85" s="66">
        <v>42075</v>
      </c>
      <c r="I85" s="42">
        <v>56248</v>
      </c>
      <c r="J85" s="42">
        <v>30359</v>
      </c>
      <c r="K85" s="42">
        <v>31282</v>
      </c>
      <c r="L85" s="44">
        <v>55036</v>
      </c>
      <c r="M85" s="66">
        <v>6415</v>
      </c>
      <c r="N85" s="42">
        <v>3114.8890245352814</v>
      </c>
      <c r="O85" s="42">
        <v>9529.8890245352814</v>
      </c>
      <c r="P85" s="42">
        <v>0</v>
      </c>
      <c r="Q85" s="44">
        <v>9529.8890245352814</v>
      </c>
      <c r="R85" s="45">
        <v>1517</v>
      </c>
      <c r="S85" s="66">
        <v>4235</v>
      </c>
      <c r="T85" s="42">
        <v>6655</v>
      </c>
      <c r="U85" s="42">
        <v>7835</v>
      </c>
      <c r="V85" s="42">
        <v>6826.5213816063324</v>
      </c>
      <c r="W85" s="44">
        <v>25551.521381606333</v>
      </c>
      <c r="X85" s="66">
        <v>9649</v>
      </c>
      <c r="Y85" s="42">
        <v>5483</v>
      </c>
      <c r="Z85" s="42">
        <v>6127</v>
      </c>
      <c r="AA85" s="42">
        <v>930.89389390131089</v>
      </c>
      <c r="AB85" s="43">
        <v>22189.89389390131</v>
      </c>
      <c r="AC85" s="66">
        <v>3064.750184355958</v>
      </c>
      <c r="AD85" s="42">
        <v>2809.3883027868023</v>
      </c>
      <c r="AE85" s="42">
        <v>-2570.9891952124276</v>
      </c>
      <c r="AF85" s="42">
        <v>58.478195774691414</v>
      </c>
      <c r="AG85" s="42">
        <v>0</v>
      </c>
      <c r="AH85" s="44">
        <v>0</v>
      </c>
    </row>
    <row r="86" spans="1:34" s="4" customFormat="1">
      <c r="A86" s="46" t="s">
        <v>113</v>
      </c>
      <c r="B86" s="56" t="s">
        <v>1258</v>
      </c>
      <c r="C86" s="57">
        <v>8.653E-5</v>
      </c>
      <c r="D86" s="57">
        <v>9.3549999999999997E-5</v>
      </c>
      <c r="E86" s="65">
        <v>9979.3546019999994</v>
      </c>
      <c r="F86" s="42">
        <v>5524</v>
      </c>
      <c r="G86" s="43">
        <v>15503.354601999999</v>
      </c>
      <c r="H86" s="66">
        <v>170768</v>
      </c>
      <c r="I86" s="42">
        <v>228290</v>
      </c>
      <c r="J86" s="42">
        <v>123217</v>
      </c>
      <c r="K86" s="42">
        <v>126962</v>
      </c>
      <c r="L86" s="44">
        <v>223371</v>
      </c>
      <c r="M86" s="66">
        <v>26037</v>
      </c>
      <c r="N86" s="42">
        <v>-27987.183031469594</v>
      </c>
      <c r="O86" s="42">
        <v>-1950.1830314695944</v>
      </c>
      <c r="P86" s="42">
        <v>0</v>
      </c>
      <c r="Q86" s="44">
        <v>-1950.1830314695944</v>
      </c>
      <c r="R86" s="45">
        <v>6157</v>
      </c>
      <c r="S86" s="66">
        <v>17189</v>
      </c>
      <c r="T86" s="42">
        <v>27008</v>
      </c>
      <c r="U86" s="42">
        <v>31799</v>
      </c>
      <c r="V86" s="42">
        <v>15811.735882675604</v>
      </c>
      <c r="W86" s="44">
        <v>91807.73588267561</v>
      </c>
      <c r="X86" s="66">
        <v>39161</v>
      </c>
      <c r="Y86" s="42">
        <v>22255</v>
      </c>
      <c r="Z86" s="42">
        <v>24868</v>
      </c>
      <c r="AA86" s="42">
        <v>69245.045135861714</v>
      </c>
      <c r="AB86" s="43">
        <v>155529.04513586173</v>
      </c>
      <c r="AC86" s="66">
        <v>-28114.761539047526</v>
      </c>
      <c r="AD86" s="42">
        <v>-24248.719735408176</v>
      </c>
      <c r="AE86" s="42">
        <v>-9693.4080020966721</v>
      </c>
      <c r="AF86" s="42">
        <v>-1664.4199766337342</v>
      </c>
      <c r="AG86" s="42">
        <v>0</v>
      </c>
      <c r="AH86" s="44">
        <v>0</v>
      </c>
    </row>
    <row r="87" spans="1:34" s="4" customFormat="1">
      <c r="A87" s="46" t="s">
        <v>114</v>
      </c>
      <c r="B87" s="56" t="s">
        <v>1259</v>
      </c>
      <c r="C87" s="57">
        <v>8.0840000000000005E-5</v>
      </c>
      <c r="D87" s="57">
        <v>6.2440000000000005E-5</v>
      </c>
      <c r="E87" s="65">
        <v>9323.036634</v>
      </c>
      <c r="F87" s="42">
        <v>5161</v>
      </c>
      <c r="G87" s="43">
        <v>14484.036634</v>
      </c>
      <c r="H87" s="66">
        <v>159539</v>
      </c>
      <c r="I87" s="42">
        <v>213278</v>
      </c>
      <c r="J87" s="42">
        <v>115114</v>
      </c>
      <c r="K87" s="42">
        <v>118614</v>
      </c>
      <c r="L87" s="44">
        <v>208682</v>
      </c>
      <c r="M87" s="66">
        <v>24325</v>
      </c>
      <c r="N87" s="42">
        <v>15716.902502499763</v>
      </c>
      <c r="O87" s="42">
        <v>40041.902502499761</v>
      </c>
      <c r="P87" s="42">
        <v>0</v>
      </c>
      <c r="Q87" s="44">
        <v>40041.902502499761</v>
      </c>
      <c r="R87" s="45">
        <v>5752</v>
      </c>
      <c r="S87" s="66">
        <v>16059</v>
      </c>
      <c r="T87" s="42">
        <v>25232</v>
      </c>
      <c r="U87" s="42">
        <v>29708</v>
      </c>
      <c r="V87" s="42">
        <v>53020.352381234283</v>
      </c>
      <c r="W87" s="44">
        <v>124019.35238123429</v>
      </c>
      <c r="X87" s="66">
        <v>36586</v>
      </c>
      <c r="Y87" s="42">
        <v>20791</v>
      </c>
      <c r="Z87" s="42">
        <v>23232</v>
      </c>
      <c r="AA87" s="42">
        <v>2087.4336819832288</v>
      </c>
      <c r="AB87" s="43">
        <v>82696.433681983224</v>
      </c>
      <c r="AC87" s="66">
        <v>15520.481136886479</v>
      </c>
      <c r="AD87" s="42">
        <v>14657.436195250659</v>
      </c>
      <c r="AE87" s="42">
        <v>4297.5783594075256</v>
      </c>
      <c r="AF87" s="42">
        <v>6847.4230077063921</v>
      </c>
      <c r="AG87" s="42">
        <v>0</v>
      </c>
      <c r="AH87" s="44">
        <v>0</v>
      </c>
    </row>
    <row r="88" spans="1:34" s="4" customFormat="1">
      <c r="A88" s="46" t="s">
        <v>115</v>
      </c>
      <c r="B88" s="56" t="s">
        <v>1260</v>
      </c>
      <c r="C88" s="57">
        <v>1.8005000000000001E-4</v>
      </c>
      <c r="D88" s="57">
        <v>1.8452E-4</v>
      </c>
      <c r="E88" s="65">
        <v>20765.508711000002</v>
      </c>
      <c r="F88" s="42">
        <v>11494</v>
      </c>
      <c r="G88" s="43">
        <v>32259.508711000002</v>
      </c>
      <c r="H88" s="66">
        <v>355331</v>
      </c>
      <c r="I88" s="42">
        <v>475021</v>
      </c>
      <c r="J88" s="42">
        <v>256387</v>
      </c>
      <c r="K88" s="42">
        <v>264181</v>
      </c>
      <c r="L88" s="44">
        <v>464785</v>
      </c>
      <c r="M88" s="66">
        <v>54177</v>
      </c>
      <c r="N88" s="42">
        <v>53017.259664680467</v>
      </c>
      <c r="O88" s="42">
        <v>107194.25966468046</v>
      </c>
      <c r="P88" s="42">
        <v>0</v>
      </c>
      <c r="Q88" s="44">
        <v>107194.25966468046</v>
      </c>
      <c r="R88" s="45">
        <v>12811</v>
      </c>
      <c r="S88" s="66">
        <v>35767</v>
      </c>
      <c r="T88" s="42">
        <v>56198</v>
      </c>
      <c r="U88" s="42">
        <v>66166</v>
      </c>
      <c r="V88" s="42">
        <v>115411.24366568695</v>
      </c>
      <c r="W88" s="44">
        <v>273542.24366568692</v>
      </c>
      <c r="X88" s="66">
        <v>81486</v>
      </c>
      <c r="Y88" s="42">
        <v>46307</v>
      </c>
      <c r="Z88" s="42">
        <v>51744</v>
      </c>
      <c r="AA88" s="42">
        <v>8162.35608522436</v>
      </c>
      <c r="AB88" s="43">
        <v>187699.35608522437</v>
      </c>
      <c r="AC88" s="66">
        <v>52543.031248901018</v>
      </c>
      <c r="AD88" s="42">
        <v>47433.683866029627</v>
      </c>
      <c r="AE88" s="42">
        <v>-14084.015333704765</v>
      </c>
      <c r="AF88" s="42">
        <v>-49.812200763316469</v>
      </c>
      <c r="AG88" s="42">
        <v>0</v>
      </c>
      <c r="AH88" s="44">
        <v>0</v>
      </c>
    </row>
    <row r="89" spans="1:34" s="4" customFormat="1">
      <c r="A89" s="46" t="s">
        <v>116</v>
      </c>
      <c r="B89" s="56" t="s">
        <v>1261</v>
      </c>
      <c r="C89" s="57">
        <v>2.7108100000000001E-3</v>
      </c>
      <c r="D89" s="57">
        <v>2.8308299999999999E-3</v>
      </c>
      <c r="E89" s="65">
        <v>312636.61895100004</v>
      </c>
      <c r="F89" s="42">
        <v>173051</v>
      </c>
      <c r="G89" s="43">
        <v>485687.61895100004</v>
      </c>
      <c r="H89" s="66">
        <v>5349820</v>
      </c>
      <c r="I89" s="42">
        <v>7151857</v>
      </c>
      <c r="J89" s="42">
        <v>3860137</v>
      </c>
      <c r="K89" s="42">
        <v>3977473</v>
      </c>
      <c r="L89" s="44">
        <v>6997751</v>
      </c>
      <c r="M89" s="66">
        <v>815678</v>
      </c>
      <c r="N89" s="42">
        <v>-96448.665126828622</v>
      </c>
      <c r="O89" s="42">
        <v>719229.33487317141</v>
      </c>
      <c r="P89" s="42">
        <v>0</v>
      </c>
      <c r="Q89" s="44">
        <v>719229.33487317141</v>
      </c>
      <c r="R89" s="45">
        <v>192882</v>
      </c>
      <c r="S89" s="66">
        <v>538504</v>
      </c>
      <c r="T89" s="42">
        <v>846111</v>
      </c>
      <c r="U89" s="42">
        <v>996192</v>
      </c>
      <c r="V89" s="42">
        <v>96041.552015733963</v>
      </c>
      <c r="W89" s="44">
        <v>2476848.5520157339</v>
      </c>
      <c r="X89" s="66">
        <v>1226838</v>
      </c>
      <c r="Y89" s="42">
        <v>697191</v>
      </c>
      <c r="Z89" s="42">
        <v>779056</v>
      </c>
      <c r="AA89" s="42">
        <v>469939.21296218043</v>
      </c>
      <c r="AB89" s="43">
        <v>3173024.2129621804</v>
      </c>
      <c r="AC89" s="66">
        <v>-102001.01347093146</v>
      </c>
      <c r="AD89" s="42">
        <v>-119967.34346653671</v>
      </c>
      <c r="AE89" s="42">
        <v>-455709.01001272921</v>
      </c>
      <c r="AF89" s="42">
        <v>-18498.2939962491</v>
      </c>
      <c r="AG89" s="42">
        <v>0</v>
      </c>
      <c r="AH89" s="44">
        <v>0</v>
      </c>
    </row>
    <row r="90" spans="1:34" s="4" customFormat="1">
      <c r="A90" s="46" t="s">
        <v>117</v>
      </c>
      <c r="B90" s="56" t="s">
        <v>1262</v>
      </c>
      <c r="C90" s="57">
        <v>9.7205000000000002E-4</v>
      </c>
      <c r="D90" s="57">
        <v>9.3252999999999999E-4</v>
      </c>
      <c r="E90" s="65">
        <v>112106.607762</v>
      </c>
      <c r="F90" s="42">
        <v>62053</v>
      </c>
      <c r="G90" s="43">
        <v>174159.607762</v>
      </c>
      <c r="H90" s="66">
        <v>1918354</v>
      </c>
      <c r="I90" s="42">
        <v>2564533</v>
      </c>
      <c r="J90" s="42">
        <v>1384179</v>
      </c>
      <c r="K90" s="42">
        <v>1426254</v>
      </c>
      <c r="L90" s="44">
        <v>2509274</v>
      </c>
      <c r="M90" s="66">
        <v>292488</v>
      </c>
      <c r="N90" s="42">
        <v>63087.836795506089</v>
      </c>
      <c r="O90" s="42">
        <v>355575.83679550607</v>
      </c>
      <c r="P90" s="42">
        <v>0</v>
      </c>
      <c r="Q90" s="44">
        <v>355575.83679550607</v>
      </c>
      <c r="R90" s="45">
        <v>69164</v>
      </c>
      <c r="S90" s="66">
        <v>193098</v>
      </c>
      <c r="T90" s="42">
        <v>303401</v>
      </c>
      <c r="U90" s="42">
        <v>357217</v>
      </c>
      <c r="V90" s="42">
        <v>175900.76161213859</v>
      </c>
      <c r="W90" s="44">
        <v>1029616.7616121386</v>
      </c>
      <c r="X90" s="66">
        <v>439923</v>
      </c>
      <c r="Y90" s="42">
        <v>250001</v>
      </c>
      <c r="Z90" s="42">
        <v>279356</v>
      </c>
      <c r="AA90" s="42">
        <v>14107.289726272662</v>
      </c>
      <c r="AB90" s="43">
        <v>983387.28972627269</v>
      </c>
      <c r="AC90" s="66">
        <v>60943.417246311699</v>
      </c>
      <c r="AD90" s="42">
        <v>53983.1757267762</v>
      </c>
      <c r="AE90" s="42">
        <v>-89854.594104944816</v>
      </c>
      <c r="AF90" s="42">
        <v>21157.473017722819</v>
      </c>
      <c r="AG90" s="42">
        <v>0</v>
      </c>
      <c r="AH90" s="44">
        <v>0</v>
      </c>
    </row>
    <row r="91" spans="1:34" s="4" customFormat="1">
      <c r="A91" s="46" t="s">
        <v>118</v>
      </c>
      <c r="B91" s="56" t="s">
        <v>1263</v>
      </c>
      <c r="C91" s="57">
        <v>8.3399999999999998E-6</v>
      </c>
      <c r="D91" s="57">
        <v>0</v>
      </c>
      <c r="E91" s="65">
        <v>961.60199999999998</v>
      </c>
      <c r="F91" s="42">
        <v>532</v>
      </c>
      <c r="G91" s="43">
        <v>1493.6019999999999</v>
      </c>
      <c r="H91" s="66">
        <v>16459</v>
      </c>
      <c r="I91" s="42">
        <v>22003</v>
      </c>
      <c r="J91" s="42">
        <v>11876</v>
      </c>
      <c r="K91" s="42">
        <v>12237</v>
      </c>
      <c r="L91" s="44">
        <v>21529</v>
      </c>
      <c r="M91" s="66">
        <v>2509</v>
      </c>
      <c r="N91" s="42">
        <v>-1748.8945933826276</v>
      </c>
      <c r="O91" s="42">
        <v>760.10540661737241</v>
      </c>
      <c r="P91" s="42">
        <v>0</v>
      </c>
      <c r="Q91" s="44">
        <v>760.10540661737241</v>
      </c>
      <c r="R91" s="45">
        <v>593</v>
      </c>
      <c r="S91" s="66">
        <v>1657</v>
      </c>
      <c r="T91" s="42">
        <v>2603</v>
      </c>
      <c r="U91" s="42">
        <v>3065</v>
      </c>
      <c r="V91" s="42">
        <v>13842.312657565426</v>
      </c>
      <c r="W91" s="44">
        <v>21167.312657565424</v>
      </c>
      <c r="X91" s="66">
        <v>3774</v>
      </c>
      <c r="Y91" s="42">
        <v>2145</v>
      </c>
      <c r="Z91" s="42">
        <v>2397</v>
      </c>
      <c r="AA91" s="42">
        <v>9886.8562085308349</v>
      </c>
      <c r="AB91" s="43">
        <v>18202.856208530837</v>
      </c>
      <c r="AC91" s="66">
        <v>-1762.1015843799953</v>
      </c>
      <c r="AD91" s="42">
        <v>-456.5988566366558</v>
      </c>
      <c r="AE91" s="42">
        <v>2307.2077594630255</v>
      </c>
      <c r="AF91" s="42">
        <v>2875.9491305882129</v>
      </c>
      <c r="AG91" s="42">
        <v>0</v>
      </c>
      <c r="AH91" s="44">
        <v>0</v>
      </c>
    </row>
    <row r="92" spans="1:34" s="4" customFormat="1">
      <c r="A92" s="46" t="s">
        <v>119</v>
      </c>
      <c r="B92" s="56" t="s">
        <v>1264</v>
      </c>
      <c r="C92" s="57">
        <v>0</v>
      </c>
      <c r="D92" s="57">
        <v>0</v>
      </c>
      <c r="E92" s="65">
        <v>0</v>
      </c>
      <c r="F92" s="42">
        <v>0</v>
      </c>
      <c r="G92" s="43">
        <v>0</v>
      </c>
      <c r="H92" s="66">
        <v>0</v>
      </c>
      <c r="I92" s="42">
        <v>0</v>
      </c>
      <c r="J92" s="42">
        <v>0</v>
      </c>
      <c r="K92" s="42">
        <v>0</v>
      </c>
      <c r="L92" s="44">
        <v>0</v>
      </c>
      <c r="M92" s="66">
        <v>0</v>
      </c>
      <c r="N92" s="42">
        <v>-5509.4666861323685</v>
      </c>
      <c r="O92" s="42">
        <v>-5509.4666861323685</v>
      </c>
      <c r="P92" s="42">
        <v>0</v>
      </c>
      <c r="Q92" s="44">
        <v>-5509.4666861323685</v>
      </c>
      <c r="R92" s="45">
        <v>0</v>
      </c>
      <c r="S92" s="66">
        <v>0</v>
      </c>
      <c r="T92" s="42">
        <v>0</v>
      </c>
      <c r="U92" s="42">
        <v>0</v>
      </c>
      <c r="V92" s="42">
        <v>9526.3571784207215</v>
      </c>
      <c r="W92" s="44">
        <v>9526.3571784207215</v>
      </c>
      <c r="X92" s="66">
        <v>0</v>
      </c>
      <c r="Y92" s="42">
        <v>0</v>
      </c>
      <c r="Z92" s="42">
        <v>0</v>
      </c>
      <c r="AA92" s="42">
        <v>29242.056374229938</v>
      </c>
      <c r="AB92" s="43">
        <v>29242.056374229938</v>
      </c>
      <c r="AC92" s="66">
        <v>-5500.7616343474092</v>
      </c>
      <c r="AD92" s="42">
        <v>-5297.1655306177827</v>
      </c>
      <c r="AE92" s="42">
        <v>-8917.7720308440239</v>
      </c>
      <c r="AF92" s="42">
        <v>0</v>
      </c>
      <c r="AG92" s="42">
        <v>0</v>
      </c>
      <c r="AH92" s="44">
        <v>0</v>
      </c>
    </row>
    <row r="93" spans="1:34" s="4" customFormat="1">
      <c r="A93" s="46" t="s">
        <v>120</v>
      </c>
      <c r="B93" s="56" t="s">
        <v>1265</v>
      </c>
      <c r="C93" s="57">
        <v>3.3040000000000002E-5</v>
      </c>
      <c r="D93" s="57">
        <v>4.1159999999999999E-5</v>
      </c>
      <c r="E93" s="65">
        <v>3810.3741960000002</v>
      </c>
      <c r="F93" s="42">
        <v>2109</v>
      </c>
      <c r="G93" s="43">
        <v>5919.3741960000007</v>
      </c>
      <c r="H93" s="66">
        <v>65205</v>
      </c>
      <c r="I93" s="42">
        <v>87169</v>
      </c>
      <c r="J93" s="42">
        <v>47048</v>
      </c>
      <c r="K93" s="42">
        <v>48478</v>
      </c>
      <c r="L93" s="44">
        <v>85290</v>
      </c>
      <c r="M93" s="66">
        <v>9942</v>
      </c>
      <c r="N93" s="42">
        <v>-3052.206439987986</v>
      </c>
      <c r="O93" s="42">
        <v>6889.7935600120145</v>
      </c>
      <c r="P93" s="42">
        <v>0</v>
      </c>
      <c r="Q93" s="44">
        <v>6889.7935600120145</v>
      </c>
      <c r="R93" s="45">
        <v>2351</v>
      </c>
      <c r="S93" s="66">
        <v>6563</v>
      </c>
      <c r="T93" s="42">
        <v>10313</v>
      </c>
      <c r="U93" s="42">
        <v>12142</v>
      </c>
      <c r="V93" s="42">
        <v>911.66451948075962</v>
      </c>
      <c r="W93" s="44">
        <v>29929.664519480761</v>
      </c>
      <c r="X93" s="66">
        <v>14953</v>
      </c>
      <c r="Y93" s="42">
        <v>8498</v>
      </c>
      <c r="Z93" s="42">
        <v>9495</v>
      </c>
      <c r="AA93" s="42">
        <v>13103.306415528328</v>
      </c>
      <c r="AB93" s="43">
        <v>46049.306415528328</v>
      </c>
      <c r="AC93" s="66">
        <v>-3117.1474594834531</v>
      </c>
      <c r="AD93" s="42">
        <v>-3259.6811147270796</v>
      </c>
      <c r="AE93" s="42">
        <v>-7276.1821340290699</v>
      </c>
      <c r="AF93" s="42">
        <v>-2466.6311878079659</v>
      </c>
      <c r="AG93" s="42">
        <v>0</v>
      </c>
      <c r="AH93" s="44">
        <v>0</v>
      </c>
    </row>
    <row r="94" spans="1:34" s="4" customFormat="1">
      <c r="A94" s="46" t="s">
        <v>121</v>
      </c>
      <c r="B94" s="56" t="s">
        <v>1266</v>
      </c>
      <c r="C94" s="57">
        <v>1.0995E-4</v>
      </c>
      <c r="D94" s="57">
        <v>1.0658E-4</v>
      </c>
      <c r="E94" s="65">
        <v>12680.8032</v>
      </c>
      <c r="F94" s="42">
        <v>7019</v>
      </c>
      <c r="G94" s="43">
        <v>19699.803200000002</v>
      </c>
      <c r="H94" s="66">
        <v>216988</v>
      </c>
      <c r="I94" s="42">
        <v>290078</v>
      </c>
      <c r="J94" s="42">
        <v>156566</v>
      </c>
      <c r="K94" s="42">
        <v>161326</v>
      </c>
      <c r="L94" s="44">
        <v>283828</v>
      </c>
      <c r="M94" s="66">
        <v>33084</v>
      </c>
      <c r="N94" s="42">
        <v>-3223.6866957577577</v>
      </c>
      <c r="O94" s="42">
        <v>29860.313304242241</v>
      </c>
      <c r="P94" s="42">
        <v>0</v>
      </c>
      <c r="Q94" s="44">
        <v>29860.313304242241</v>
      </c>
      <c r="R94" s="45">
        <v>7823</v>
      </c>
      <c r="S94" s="66">
        <v>21842</v>
      </c>
      <c r="T94" s="42">
        <v>34318</v>
      </c>
      <c r="U94" s="42">
        <v>40405</v>
      </c>
      <c r="V94" s="42">
        <v>18946.557110720496</v>
      </c>
      <c r="W94" s="44">
        <v>115511.55711072049</v>
      </c>
      <c r="X94" s="66">
        <v>49760</v>
      </c>
      <c r="Y94" s="42">
        <v>28278</v>
      </c>
      <c r="Z94" s="42">
        <v>31598</v>
      </c>
      <c r="AA94" s="42">
        <v>25871.84387331938</v>
      </c>
      <c r="AB94" s="43">
        <v>135507.84387331939</v>
      </c>
      <c r="AC94" s="66">
        <v>-3450.7045723276096</v>
      </c>
      <c r="AD94" s="42">
        <v>-7893.5922929301769</v>
      </c>
      <c r="AE94" s="42">
        <v>-10675.155992128068</v>
      </c>
      <c r="AF94" s="42">
        <v>2023.1660947869725</v>
      </c>
      <c r="AG94" s="42">
        <v>0</v>
      </c>
      <c r="AH94" s="44">
        <v>0</v>
      </c>
    </row>
    <row r="95" spans="1:34" s="4" customFormat="1">
      <c r="A95" s="46" t="s">
        <v>122</v>
      </c>
      <c r="B95" s="56" t="s">
        <v>1267</v>
      </c>
      <c r="C95" s="57">
        <v>7.3899999999999994E-5</v>
      </c>
      <c r="D95" s="57">
        <v>8.6139999999999999E-5</v>
      </c>
      <c r="E95" s="65">
        <v>8522.4283259999993</v>
      </c>
      <c r="F95" s="42">
        <v>4718</v>
      </c>
      <c r="G95" s="43">
        <v>13240.428325999999</v>
      </c>
      <c r="H95" s="66">
        <v>145843</v>
      </c>
      <c r="I95" s="42">
        <v>194968</v>
      </c>
      <c r="J95" s="42">
        <v>105232</v>
      </c>
      <c r="K95" s="42">
        <v>108431</v>
      </c>
      <c r="L95" s="44">
        <v>190767</v>
      </c>
      <c r="M95" s="66">
        <v>22236</v>
      </c>
      <c r="N95" s="42">
        <v>-4358.9301256193967</v>
      </c>
      <c r="O95" s="42">
        <v>17877.069874380602</v>
      </c>
      <c r="P95" s="42">
        <v>0</v>
      </c>
      <c r="Q95" s="44">
        <v>17877.069874380602</v>
      </c>
      <c r="R95" s="45">
        <v>5258</v>
      </c>
      <c r="S95" s="66">
        <v>14680</v>
      </c>
      <c r="T95" s="42">
        <v>23066</v>
      </c>
      <c r="U95" s="42">
        <v>27157</v>
      </c>
      <c r="V95" s="42">
        <v>6178.4030844055214</v>
      </c>
      <c r="W95" s="44">
        <v>71081.403084405523</v>
      </c>
      <c r="X95" s="66">
        <v>33445</v>
      </c>
      <c r="Y95" s="42">
        <v>19006</v>
      </c>
      <c r="Z95" s="42">
        <v>21238</v>
      </c>
      <c r="AA95" s="42">
        <v>27334.90621802723</v>
      </c>
      <c r="AB95" s="43">
        <v>101023.90621802723</v>
      </c>
      <c r="AC95" s="66">
        <v>-4509.0430187943375</v>
      </c>
      <c r="AD95" s="42">
        <v>-5848.1733576931119</v>
      </c>
      <c r="AE95" s="42">
        <v>-16061.938373026287</v>
      </c>
      <c r="AF95" s="42">
        <v>-3523.3483841079706</v>
      </c>
      <c r="AG95" s="42">
        <v>0</v>
      </c>
      <c r="AH95" s="44">
        <v>0</v>
      </c>
    </row>
    <row r="96" spans="1:34" s="4" customFormat="1">
      <c r="A96" s="46" t="s">
        <v>1154</v>
      </c>
      <c r="B96" s="56" t="s">
        <v>1268</v>
      </c>
      <c r="C96" s="57">
        <v>1.447E-5</v>
      </c>
      <c r="D96" s="57">
        <v>1.607E-5</v>
      </c>
      <c r="E96" s="65">
        <v>1668.60465</v>
      </c>
      <c r="F96" s="42">
        <v>924</v>
      </c>
      <c r="G96" s="43">
        <v>2592.6046500000002</v>
      </c>
      <c r="H96" s="66">
        <v>28557</v>
      </c>
      <c r="I96" s="42">
        <v>38176</v>
      </c>
      <c r="J96" s="42">
        <v>20605</v>
      </c>
      <c r="K96" s="42">
        <v>21231</v>
      </c>
      <c r="L96" s="44">
        <v>37353</v>
      </c>
      <c r="M96" s="66">
        <v>4354</v>
      </c>
      <c r="N96" s="42">
        <v>4025.1907694137535</v>
      </c>
      <c r="O96" s="42">
        <v>8379.1907694137535</v>
      </c>
      <c r="P96" s="42">
        <v>0</v>
      </c>
      <c r="Q96" s="44">
        <v>8379.1907694137535</v>
      </c>
      <c r="R96" s="45">
        <v>1030</v>
      </c>
      <c r="S96" s="66">
        <v>2874</v>
      </c>
      <c r="T96" s="42">
        <v>4516</v>
      </c>
      <c r="U96" s="42">
        <v>5318</v>
      </c>
      <c r="V96" s="42">
        <v>9118.1117059191401</v>
      </c>
      <c r="W96" s="44">
        <v>21826.111705919138</v>
      </c>
      <c r="X96" s="66">
        <v>6549</v>
      </c>
      <c r="Y96" s="42">
        <v>3722</v>
      </c>
      <c r="Z96" s="42">
        <v>4159</v>
      </c>
      <c r="AA96" s="42">
        <v>2601.2170569760583</v>
      </c>
      <c r="AB96" s="43">
        <v>17031.217056976056</v>
      </c>
      <c r="AC96" s="66">
        <v>3986.1907694137535</v>
      </c>
      <c r="AD96" s="42">
        <v>2373.476142587604</v>
      </c>
      <c r="AE96" s="42">
        <v>-1141.3958267440439</v>
      </c>
      <c r="AF96" s="42">
        <v>-423.37643631423157</v>
      </c>
      <c r="AG96" s="42">
        <v>0</v>
      </c>
      <c r="AH96" s="44">
        <v>0</v>
      </c>
    </row>
    <row r="97" spans="1:34" s="4" customFormat="1">
      <c r="A97" s="46" t="s">
        <v>123</v>
      </c>
      <c r="B97" s="56" t="s">
        <v>1269</v>
      </c>
      <c r="C97" s="57">
        <v>1.4956E-4</v>
      </c>
      <c r="D97" s="57">
        <v>1.6516E-4</v>
      </c>
      <c r="E97" s="65">
        <v>17248.29594</v>
      </c>
      <c r="F97" s="42">
        <v>9548</v>
      </c>
      <c r="G97" s="43">
        <v>26796.29594</v>
      </c>
      <c r="H97" s="66">
        <v>295159</v>
      </c>
      <c r="I97" s="42">
        <v>394580</v>
      </c>
      <c r="J97" s="42">
        <v>212970</v>
      </c>
      <c r="K97" s="42">
        <v>219444</v>
      </c>
      <c r="L97" s="44">
        <v>386078</v>
      </c>
      <c r="M97" s="66">
        <v>45002</v>
      </c>
      <c r="N97" s="42">
        <v>-24851.631662406326</v>
      </c>
      <c r="O97" s="42">
        <v>20150.368337593674</v>
      </c>
      <c r="P97" s="42">
        <v>0</v>
      </c>
      <c r="Q97" s="44">
        <v>20150.368337593674</v>
      </c>
      <c r="R97" s="45">
        <v>10642</v>
      </c>
      <c r="S97" s="66">
        <v>29710</v>
      </c>
      <c r="T97" s="42">
        <v>46681</v>
      </c>
      <c r="U97" s="42">
        <v>54962</v>
      </c>
      <c r="V97" s="42">
        <v>6743.0165164429345</v>
      </c>
      <c r="W97" s="44">
        <v>138096.01651644293</v>
      </c>
      <c r="X97" s="66">
        <v>67687</v>
      </c>
      <c r="Y97" s="42">
        <v>38465</v>
      </c>
      <c r="Z97" s="42">
        <v>42982</v>
      </c>
      <c r="AA97" s="42">
        <v>66778.62030924164</v>
      </c>
      <c r="AB97" s="43">
        <v>215912.62030924164</v>
      </c>
      <c r="AC97" s="66">
        <v>-25112.883317138727</v>
      </c>
      <c r="AD97" s="42">
        <v>-22509.933303062204</v>
      </c>
      <c r="AE97" s="42">
        <v>-26150.942957542014</v>
      </c>
      <c r="AF97" s="42">
        <v>-4042.8442150557694</v>
      </c>
      <c r="AG97" s="42">
        <v>0</v>
      </c>
      <c r="AH97" s="44">
        <v>0</v>
      </c>
    </row>
    <row r="98" spans="1:34" s="4" customFormat="1">
      <c r="A98" s="46" t="s">
        <v>124</v>
      </c>
      <c r="B98" s="56" t="s">
        <v>1270</v>
      </c>
      <c r="C98" s="57">
        <v>1.038E-4</v>
      </c>
      <c r="D98" s="57">
        <v>8.5400000000000002E-5</v>
      </c>
      <c r="E98" s="65">
        <v>11971.279785000001</v>
      </c>
      <c r="F98" s="42">
        <v>6626</v>
      </c>
      <c r="G98" s="43">
        <v>18597.279784999999</v>
      </c>
      <c r="H98" s="66">
        <v>204851</v>
      </c>
      <c r="I98" s="42">
        <v>273853</v>
      </c>
      <c r="J98" s="42">
        <v>147809</v>
      </c>
      <c r="K98" s="42">
        <v>152302</v>
      </c>
      <c r="L98" s="44">
        <v>267952</v>
      </c>
      <c r="M98" s="66">
        <v>31233</v>
      </c>
      <c r="N98" s="42">
        <v>-5859.3237282265172</v>
      </c>
      <c r="O98" s="42">
        <v>25373.676271773482</v>
      </c>
      <c r="P98" s="42">
        <v>0</v>
      </c>
      <c r="Q98" s="44">
        <v>25373.676271773482</v>
      </c>
      <c r="R98" s="45">
        <v>7386</v>
      </c>
      <c r="S98" s="66">
        <v>20620</v>
      </c>
      <c r="T98" s="42">
        <v>32399</v>
      </c>
      <c r="U98" s="42">
        <v>38145</v>
      </c>
      <c r="V98" s="42">
        <v>28309.496029261518</v>
      </c>
      <c r="W98" s="44">
        <v>119473.49602926151</v>
      </c>
      <c r="X98" s="66">
        <v>46977</v>
      </c>
      <c r="Y98" s="42">
        <v>26696</v>
      </c>
      <c r="Z98" s="42">
        <v>29831</v>
      </c>
      <c r="AA98" s="42">
        <v>25224.151437452503</v>
      </c>
      <c r="AB98" s="43">
        <v>128728.1514374525</v>
      </c>
      <c r="AC98" s="66">
        <v>-6061.2982067247704</v>
      </c>
      <c r="AD98" s="42">
        <v>-867.88295724699537</v>
      </c>
      <c r="AE98" s="42">
        <v>-9358.4314613976421</v>
      </c>
      <c r="AF98" s="42">
        <v>7032.9572171784248</v>
      </c>
      <c r="AG98" s="42">
        <v>0</v>
      </c>
      <c r="AH98" s="44">
        <v>0</v>
      </c>
    </row>
    <row r="99" spans="1:34" s="4" customFormat="1">
      <c r="A99" s="46" t="s">
        <v>125</v>
      </c>
      <c r="B99" s="56" t="s">
        <v>1271</v>
      </c>
      <c r="C99" s="57">
        <v>4.1440999999999998E-4</v>
      </c>
      <c r="D99" s="57">
        <v>3.9826999999999999E-4</v>
      </c>
      <c r="E99" s="65">
        <v>47794.154760000005</v>
      </c>
      <c r="F99" s="42">
        <v>26455</v>
      </c>
      <c r="G99" s="43">
        <v>74249.154760000005</v>
      </c>
      <c r="H99" s="66">
        <v>817844</v>
      </c>
      <c r="I99" s="42">
        <v>1093327</v>
      </c>
      <c r="J99" s="42">
        <v>590111</v>
      </c>
      <c r="K99" s="42">
        <v>608049</v>
      </c>
      <c r="L99" s="44">
        <v>1069768</v>
      </c>
      <c r="M99" s="66">
        <v>124695</v>
      </c>
      <c r="N99" s="42">
        <v>-16979.287933275504</v>
      </c>
      <c r="O99" s="42">
        <v>107715.71206672449</v>
      </c>
      <c r="P99" s="42">
        <v>0</v>
      </c>
      <c r="Q99" s="44">
        <v>107715.71206672449</v>
      </c>
      <c r="R99" s="45">
        <v>29487</v>
      </c>
      <c r="S99" s="66">
        <v>82323</v>
      </c>
      <c r="T99" s="42">
        <v>129348</v>
      </c>
      <c r="U99" s="42">
        <v>152291</v>
      </c>
      <c r="V99" s="42">
        <v>32955.791940313087</v>
      </c>
      <c r="W99" s="44">
        <v>396917.79194031307</v>
      </c>
      <c r="X99" s="66">
        <v>187551</v>
      </c>
      <c r="Y99" s="42">
        <v>106582</v>
      </c>
      <c r="Z99" s="42">
        <v>119097</v>
      </c>
      <c r="AA99" s="42">
        <v>73515.359225533233</v>
      </c>
      <c r="AB99" s="43">
        <v>486745.3592255332</v>
      </c>
      <c r="AC99" s="66">
        <v>-17825.296818184481</v>
      </c>
      <c r="AD99" s="42">
        <v>-22685.927308960752</v>
      </c>
      <c r="AE99" s="42">
        <v>-58097.976762680002</v>
      </c>
      <c r="AF99" s="42">
        <v>8781.6336046051038</v>
      </c>
      <c r="AG99" s="42">
        <v>0</v>
      </c>
      <c r="AH99" s="44">
        <v>0</v>
      </c>
    </row>
    <row r="100" spans="1:34" s="4" customFormat="1">
      <c r="A100" s="46" t="s">
        <v>126</v>
      </c>
      <c r="B100" s="56" t="s">
        <v>1272</v>
      </c>
      <c r="C100" s="57">
        <v>5.7015129999999997E-2</v>
      </c>
      <c r="D100" s="57">
        <v>5.5135009999999998E-2</v>
      </c>
      <c r="E100" s="65">
        <v>6575541.9277260005</v>
      </c>
      <c r="F100" s="42">
        <v>3639700</v>
      </c>
      <c r="G100" s="43">
        <v>10215241.927726001</v>
      </c>
      <c r="H100" s="66">
        <v>112520135</v>
      </c>
      <c r="I100" s="42">
        <v>150421476</v>
      </c>
      <c r="J100" s="42">
        <v>81188352</v>
      </c>
      <c r="K100" s="42">
        <v>83656221</v>
      </c>
      <c r="L100" s="44">
        <v>147180253</v>
      </c>
      <c r="M100" s="66">
        <v>17155745</v>
      </c>
      <c r="N100" s="42">
        <v>-1119907.6077735485</v>
      </c>
      <c r="O100" s="42">
        <v>16035837.392226452</v>
      </c>
      <c r="P100" s="42">
        <v>0</v>
      </c>
      <c r="Q100" s="44">
        <v>16035837.392226452</v>
      </c>
      <c r="R100" s="45">
        <v>4056796</v>
      </c>
      <c r="S100" s="66">
        <v>11326090</v>
      </c>
      <c r="T100" s="42">
        <v>17795846</v>
      </c>
      <c r="U100" s="42">
        <v>20952406</v>
      </c>
      <c r="V100" s="42">
        <v>2780145.2528748028</v>
      </c>
      <c r="W100" s="44">
        <v>52854487.252874807</v>
      </c>
      <c r="X100" s="66">
        <v>25803478</v>
      </c>
      <c r="Y100" s="42">
        <v>14663674</v>
      </c>
      <c r="Z100" s="42">
        <v>16385496</v>
      </c>
      <c r="AA100" s="42">
        <v>4312771.3448085906</v>
      </c>
      <c r="AB100" s="43">
        <v>61165419.344808593</v>
      </c>
      <c r="AC100" s="66">
        <v>-1237680.2337356557</v>
      </c>
      <c r="AD100" s="42">
        <v>-1557091.8089790323</v>
      </c>
      <c r="AE100" s="42">
        <v>-6609751.964998479</v>
      </c>
      <c r="AF100" s="42">
        <v>1093591.9157793797</v>
      </c>
      <c r="AG100" s="42">
        <v>0</v>
      </c>
      <c r="AH100" s="44">
        <v>0</v>
      </c>
    </row>
    <row r="101" spans="1:34" s="4" customFormat="1">
      <c r="A101" s="46" t="s">
        <v>127</v>
      </c>
      <c r="B101" s="56" t="s">
        <v>1273</v>
      </c>
      <c r="C101" s="57">
        <v>9.0870000000000002E-5</v>
      </c>
      <c r="D101" s="57">
        <v>8.1840000000000002E-5</v>
      </c>
      <c r="E101" s="65">
        <v>10480.347993000001</v>
      </c>
      <c r="F101" s="42">
        <v>5801</v>
      </c>
      <c r="G101" s="43">
        <v>16281.347993000001</v>
      </c>
      <c r="H101" s="66">
        <v>179333</v>
      </c>
      <c r="I101" s="42">
        <v>239740</v>
      </c>
      <c r="J101" s="42">
        <v>129397</v>
      </c>
      <c r="K101" s="42">
        <v>133330</v>
      </c>
      <c r="L101" s="44">
        <v>234574</v>
      </c>
      <c r="M101" s="66">
        <v>27343</v>
      </c>
      <c r="N101" s="42">
        <v>-8251.5465191051626</v>
      </c>
      <c r="O101" s="42">
        <v>19091.453480894837</v>
      </c>
      <c r="P101" s="42">
        <v>0</v>
      </c>
      <c r="Q101" s="44">
        <v>19091.453480894837</v>
      </c>
      <c r="R101" s="45">
        <v>6466</v>
      </c>
      <c r="S101" s="66">
        <v>18051</v>
      </c>
      <c r="T101" s="42">
        <v>28363</v>
      </c>
      <c r="U101" s="42">
        <v>33394</v>
      </c>
      <c r="V101" s="42">
        <v>36074.610398095436</v>
      </c>
      <c r="W101" s="44">
        <v>115882.61039809544</v>
      </c>
      <c r="X101" s="66">
        <v>41125</v>
      </c>
      <c r="Y101" s="42">
        <v>23371</v>
      </c>
      <c r="Z101" s="42">
        <v>26115</v>
      </c>
      <c r="AA101" s="42">
        <v>32550.541209862724</v>
      </c>
      <c r="AB101" s="43">
        <v>123161.54120986273</v>
      </c>
      <c r="AC101" s="66">
        <v>-8418.2747818772077</v>
      </c>
      <c r="AD101" s="42">
        <v>-1850.3771720305499</v>
      </c>
      <c r="AE101" s="42">
        <v>-784.84562100874609</v>
      </c>
      <c r="AF101" s="42">
        <v>3774.566763149212</v>
      </c>
      <c r="AG101" s="42">
        <v>0</v>
      </c>
      <c r="AH101" s="44">
        <v>0</v>
      </c>
    </row>
    <row r="102" spans="1:34" s="4" customFormat="1">
      <c r="A102" s="46" t="s">
        <v>128</v>
      </c>
      <c r="B102" s="56" t="s">
        <v>1274</v>
      </c>
      <c r="C102" s="57">
        <v>2.8379999999999999E-5</v>
      </c>
      <c r="D102" s="57">
        <v>2.923E-5</v>
      </c>
      <c r="E102" s="65">
        <v>3272.6635380000002</v>
      </c>
      <c r="F102" s="42">
        <v>1812</v>
      </c>
      <c r="G102" s="43">
        <v>5084.6635380000007</v>
      </c>
      <c r="H102" s="66">
        <v>56008</v>
      </c>
      <c r="I102" s="42">
        <v>74874</v>
      </c>
      <c r="J102" s="42">
        <v>40413</v>
      </c>
      <c r="K102" s="42">
        <v>41641</v>
      </c>
      <c r="L102" s="44">
        <v>73261</v>
      </c>
      <c r="M102" s="66">
        <v>8539</v>
      </c>
      <c r="N102" s="42">
        <v>12.882159196315083</v>
      </c>
      <c r="O102" s="42">
        <v>8551.8821591963151</v>
      </c>
      <c r="P102" s="42">
        <v>0</v>
      </c>
      <c r="Q102" s="44">
        <v>8551.8821591963151</v>
      </c>
      <c r="R102" s="45">
        <v>2019</v>
      </c>
      <c r="S102" s="66">
        <v>5638</v>
      </c>
      <c r="T102" s="42">
        <v>8858</v>
      </c>
      <c r="U102" s="42">
        <v>10429</v>
      </c>
      <c r="V102" s="42">
        <v>801.70225701856248</v>
      </c>
      <c r="W102" s="44">
        <v>25726.702257018562</v>
      </c>
      <c r="X102" s="66">
        <v>12844</v>
      </c>
      <c r="Y102" s="42">
        <v>7299</v>
      </c>
      <c r="Z102" s="42">
        <v>8156</v>
      </c>
      <c r="AA102" s="42">
        <v>1572.8833567527265</v>
      </c>
      <c r="AB102" s="43">
        <v>29871.883356752725</v>
      </c>
      <c r="AC102" s="66">
        <v>-46.731853856279756</v>
      </c>
      <c r="AD102" s="42">
        <v>-303.39691283511377</v>
      </c>
      <c r="AE102" s="42">
        <v>-3738.1006874711106</v>
      </c>
      <c r="AF102" s="42">
        <v>-56.951645571659924</v>
      </c>
      <c r="AG102" s="42">
        <v>0</v>
      </c>
      <c r="AH102" s="44">
        <v>0</v>
      </c>
    </row>
    <row r="103" spans="1:34" s="4" customFormat="1">
      <c r="A103" s="46" t="s">
        <v>129</v>
      </c>
      <c r="B103" s="56" t="s">
        <v>1275</v>
      </c>
      <c r="C103" s="57">
        <v>1.101E-5</v>
      </c>
      <c r="D103" s="57">
        <v>1.1559999999999999E-5</v>
      </c>
      <c r="E103" s="65">
        <v>1269.7650000000001</v>
      </c>
      <c r="F103" s="42">
        <v>703</v>
      </c>
      <c r="G103" s="43">
        <v>1972.7650000000001</v>
      </c>
      <c r="H103" s="66">
        <v>21728</v>
      </c>
      <c r="I103" s="42">
        <v>29047</v>
      </c>
      <c r="J103" s="42">
        <v>15678</v>
      </c>
      <c r="K103" s="42">
        <v>16155</v>
      </c>
      <c r="L103" s="44">
        <v>28421</v>
      </c>
      <c r="M103" s="66">
        <v>3313</v>
      </c>
      <c r="N103" s="42">
        <v>-364.87905947029475</v>
      </c>
      <c r="O103" s="42">
        <v>2948.1209405297054</v>
      </c>
      <c r="P103" s="42">
        <v>0</v>
      </c>
      <c r="Q103" s="44">
        <v>2948.1209405297054</v>
      </c>
      <c r="R103" s="45">
        <v>783</v>
      </c>
      <c r="S103" s="66">
        <v>2187</v>
      </c>
      <c r="T103" s="42">
        <v>3436</v>
      </c>
      <c r="U103" s="42">
        <v>4046</v>
      </c>
      <c r="V103" s="42">
        <v>8621.7247722866141</v>
      </c>
      <c r="W103" s="44">
        <v>18290.724772286616</v>
      </c>
      <c r="X103" s="66">
        <v>4983</v>
      </c>
      <c r="Y103" s="42">
        <v>2832</v>
      </c>
      <c r="Z103" s="42">
        <v>3164</v>
      </c>
      <c r="AA103" s="42">
        <v>8714.3648422990955</v>
      </c>
      <c r="AB103" s="43">
        <v>19693.364842299095</v>
      </c>
      <c r="AC103" s="66">
        <v>-389.20674187098655</v>
      </c>
      <c r="AD103" s="42">
        <v>-533.10285865947571</v>
      </c>
      <c r="AE103" s="42">
        <v>-383.15562640384405</v>
      </c>
      <c r="AF103" s="42">
        <v>-97.174843078173069</v>
      </c>
      <c r="AG103" s="42">
        <v>0</v>
      </c>
      <c r="AH103" s="44">
        <v>0</v>
      </c>
    </row>
    <row r="104" spans="1:34" s="4" customFormat="1">
      <c r="A104" s="46" t="s">
        <v>130</v>
      </c>
      <c r="B104" s="56" t="s">
        <v>1276</v>
      </c>
      <c r="C104" s="57">
        <v>7.2470000000000002E-5</v>
      </c>
      <c r="D104" s="57">
        <v>8.3049999999999999E-5</v>
      </c>
      <c r="E104" s="65">
        <v>8357.5602870000002</v>
      </c>
      <c r="F104" s="42">
        <v>4626</v>
      </c>
      <c r="G104" s="43">
        <v>12983.560287</v>
      </c>
      <c r="H104" s="66">
        <v>143021</v>
      </c>
      <c r="I104" s="42">
        <v>191196</v>
      </c>
      <c r="J104" s="42">
        <v>103196</v>
      </c>
      <c r="K104" s="42">
        <v>106333</v>
      </c>
      <c r="L104" s="44">
        <v>187076</v>
      </c>
      <c r="M104" s="66">
        <v>21806</v>
      </c>
      <c r="N104" s="42">
        <v>-2780.0109416217783</v>
      </c>
      <c r="O104" s="42">
        <v>19025.989058378222</v>
      </c>
      <c r="P104" s="42">
        <v>0</v>
      </c>
      <c r="Q104" s="44">
        <v>19025.989058378222</v>
      </c>
      <c r="R104" s="45">
        <v>5156</v>
      </c>
      <c r="S104" s="66">
        <v>14396</v>
      </c>
      <c r="T104" s="42">
        <v>22620</v>
      </c>
      <c r="U104" s="42">
        <v>26632</v>
      </c>
      <c r="V104" s="42">
        <v>10431.739390536499</v>
      </c>
      <c r="W104" s="44">
        <v>74079.739390536502</v>
      </c>
      <c r="X104" s="66">
        <v>32798</v>
      </c>
      <c r="Y104" s="42">
        <v>18638</v>
      </c>
      <c r="Z104" s="42">
        <v>20827</v>
      </c>
      <c r="AA104" s="42">
        <v>23689.68218335175</v>
      </c>
      <c r="AB104" s="43">
        <v>95952.682183351746</v>
      </c>
      <c r="AC104" s="66">
        <v>-2929.902066188793</v>
      </c>
      <c r="AD104" s="42">
        <v>-4890.1690328414197</v>
      </c>
      <c r="AE104" s="42">
        <v>-11078.165909120849</v>
      </c>
      <c r="AF104" s="42">
        <v>-2974.7057846641842</v>
      </c>
      <c r="AG104" s="42">
        <v>0</v>
      </c>
      <c r="AH104" s="44">
        <v>0</v>
      </c>
    </row>
    <row r="105" spans="1:34" s="4" customFormat="1">
      <c r="A105" s="46" t="s">
        <v>131</v>
      </c>
      <c r="B105" s="56" t="s">
        <v>1277</v>
      </c>
      <c r="C105" s="57">
        <v>2.1605999999999999E-4</v>
      </c>
      <c r="D105" s="57">
        <v>2.2473E-4</v>
      </c>
      <c r="E105" s="65">
        <v>24917.798304</v>
      </c>
      <c r="F105" s="42">
        <v>13793</v>
      </c>
      <c r="G105" s="43">
        <v>38710.798303999996</v>
      </c>
      <c r="H105" s="66">
        <v>426397</v>
      </c>
      <c r="I105" s="42">
        <v>570025</v>
      </c>
      <c r="J105" s="42">
        <v>307665</v>
      </c>
      <c r="K105" s="42">
        <v>317017</v>
      </c>
      <c r="L105" s="44">
        <v>557743</v>
      </c>
      <c r="M105" s="66">
        <v>65012</v>
      </c>
      <c r="N105" s="42">
        <v>7888.9332160118511</v>
      </c>
      <c r="O105" s="42">
        <v>72900.93321601185</v>
      </c>
      <c r="P105" s="42">
        <v>0</v>
      </c>
      <c r="Q105" s="44">
        <v>72900.93321601185</v>
      </c>
      <c r="R105" s="45">
        <v>15373</v>
      </c>
      <c r="S105" s="66">
        <v>42920</v>
      </c>
      <c r="T105" s="42">
        <v>67438</v>
      </c>
      <c r="U105" s="42">
        <v>79400</v>
      </c>
      <c r="V105" s="42">
        <v>29320.544583635288</v>
      </c>
      <c r="W105" s="44">
        <v>219078.54458363529</v>
      </c>
      <c r="X105" s="66">
        <v>97783</v>
      </c>
      <c r="Y105" s="42">
        <v>55568</v>
      </c>
      <c r="Z105" s="42">
        <v>62093</v>
      </c>
      <c r="AA105" s="42">
        <v>15018.345641183058</v>
      </c>
      <c r="AB105" s="43">
        <v>230462.34564118306</v>
      </c>
      <c r="AC105" s="66">
        <v>7419.1455954685871</v>
      </c>
      <c r="AD105" s="42">
        <v>5928.3606083705308</v>
      </c>
      <c r="AE105" s="42">
        <v>-23559.3421275041</v>
      </c>
      <c r="AF105" s="42">
        <v>-1171.9651338827853</v>
      </c>
      <c r="AG105" s="42">
        <v>0</v>
      </c>
      <c r="AH105" s="44">
        <v>0</v>
      </c>
    </row>
    <row r="106" spans="1:34" s="4" customFormat="1">
      <c r="A106" s="46" t="s">
        <v>132</v>
      </c>
      <c r="B106" s="56" t="s">
        <v>1278</v>
      </c>
      <c r="C106" s="57">
        <v>2.421E-5</v>
      </c>
      <c r="D106" s="57">
        <v>2.5429999999999999E-5</v>
      </c>
      <c r="E106" s="65">
        <v>2792.5088879999998</v>
      </c>
      <c r="F106" s="42">
        <v>1546</v>
      </c>
      <c r="G106" s="43">
        <v>4338.5088880000003</v>
      </c>
      <c r="H106" s="66">
        <v>47779</v>
      </c>
      <c r="I106" s="42">
        <v>63873</v>
      </c>
      <c r="J106" s="42">
        <v>34475</v>
      </c>
      <c r="K106" s="42">
        <v>35522</v>
      </c>
      <c r="L106" s="44">
        <v>62496</v>
      </c>
      <c r="M106" s="66">
        <v>7285</v>
      </c>
      <c r="N106" s="42">
        <v>305.3438679707927</v>
      </c>
      <c r="O106" s="42">
        <v>7590.3438679707924</v>
      </c>
      <c r="P106" s="42">
        <v>0</v>
      </c>
      <c r="Q106" s="44">
        <v>7590.3438679707924</v>
      </c>
      <c r="R106" s="45">
        <v>1723</v>
      </c>
      <c r="S106" s="66">
        <v>4809</v>
      </c>
      <c r="T106" s="42">
        <v>7557</v>
      </c>
      <c r="U106" s="42">
        <v>8897</v>
      </c>
      <c r="V106" s="42">
        <v>2019.1417435418543</v>
      </c>
      <c r="W106" s="44">
        <v>23282.141743541855</v>
      </c>
      <c r="X106" s="66">
        <v>10957</v>
      </c>
      <c r="Y106" s="42">
        <v>6227</v>
      </c>
      <c r="Z106" s="42">
        <v>6958</v>
      </c>
      <c r="AA106" s="42">
        <v>2086.8723823480436</v>
      </c>
      <c r="AB106" s="43">
        <v>26228.872382348043</v>
      </c>
      <c r="AC106" s="66">
        <v>253.73715996461908</v>
      </c>
      <c r="AD106" s="42">
        <v>-50.406310616481676</v>
      </c>
      <c r="AE106" s="42">
        <v>-2934.4249515018373</v>
      </c>
      <c r="AF106" s="42">
        <v>-215.63653665248779</v>
      </c>
      <c r="AG106" s="42">
        <v>0</v>
      </c>
      <c r="AH106" s="44">
        <v>0</v>
      </c>
    </row>
    <row r="107" spans="1:34" s="4" customFormat="1">
      <c r="A107" s="46" t="s">
        <v>133</v>
      </c>
      <c r="B107" s="56" t="s">
        <v>1279</v>
      </c>
      <c r="C107" s="57">
        <v>9.5840000000000004E-5</v>
      </c>
      <c r="D107" s="57">
        <v>6.4449999999999994E-5</v>
      </c>
      <c r="E107" s="65">
        <v>11053.262624999999</v>
      </c>
      <c r="F107" s="42">
        <v>6118</v>
      </c>
      <c r="G107" s="43">
        <v>17171.262624999999</v>
      </c>
      <c r="H107" s="66">
        <v>189142</v>
      </c>
      <c r="I107" s="42">
        <v>252852</v>
      </c>
      <c r="J107" s="42">
        <v>136474</v>
      </c>
      <c r="K107" s="42">
        <v>140623</v>
      </c>
      <c r="L107" s="44">
        <v>247404</v>
      </c>
      <c r="M107" s="66">
        <v>28838</v>
      </c>
      <c r="N107" s="42">
        <v>29447.824827101384</v>
      </c>
      <c r="O107" s="42">
        <v>58285.824827101387</v>
      </c>
      <c r="P107" s="42">
        <v>0</v>
      </c>
      <c r="Q107" s="44">
        <v>58285.824827101387</v>
      </c>
      <c r="R107" s="45">
        <v>6819</v>
      </c>
      <c r="S107" s="66">
        <v>19039</v>
      </c>
      <c r="T107" s="42">
        <v>29914</v>
      </c>
      <c r="U107" s="42">
        <v>35220</v>
      </c>
      <c r="V107" s="42">
        <v>89245.565803767808</v>
      </c>
      <c r="W107" s="44">
        <v>173418.56580376782</v>
      </c>
      <c r="X107" s="66">
        <v>43375</v>
      </c>
      <c r="Y107" s="42">
        <v>24649</v>
      </c>
      <c r="Z107" s="42">
        <v>27543</v>
      </c>
      <c r="AA107" s="42">
        <v>3703.2756772429771</v>
      </c>
      <c r="AB107" s="43">
        <v>99270.275677242971</v>
      </c>
      <c r="AC107" s="66">
        <v>29192.350247554008</v>
      </c>
      <c r="AD107" s="42">
        <v>24050.59216670251</v>
      </c>
      <c r="AE107" s="42">
        <v>9564.7063025487587</v>
      </c>
      <c r="AF107" s="42">
        <v>11340.641409719548</v>
      </c>
      <c r="AG107" s="42">
        <v>0</v>
      </c>
      <c r="AH107" s="44">
        <v>0</v>
      </c>
    </row>
    <row r="108" spans="1:34" s="4" customFormat="1">
      <c r="A108" s="46" t="s">
        <v>134</v>
      </c>
      <c r="B108" s="56" t="s">
        <v>1280</v>
      </c>
      <c r="C108" s="57">
        <v>8.8729999999999999E-5</v>
      </c>
      <c r="D108" s="57">
        <v>9.9679999999999994E-5</v>
      </c>
      <c r="E108" s="65">
        <v>10233.761715000001</v>
      </c>
      <c r="F108" s="42">
        <v>5664</v>
      </c>
      <c r="G108" s="43">
        <v>15897.761715000001</v>
      </c>
      <c r="H108" s="66">
        <v>175110</v>
      </c>
      <c r="I108" s="42">
        <v>234094</v>
      </c>
      <c r="J108" s="42">
        <v>126350</v>
      </c>
      <c r="K108" s="42">
        <v>130190</v>
      </c>
      <c r="L108" s="44">
        <v>229050</v>
      </c>
      <c r="M108" s="66">
        <v>26699</v>
      </c>
      <c r="N108" s="42">
        <v>-2598.7387894301905</v>
      </c>
      <c r="O108" s="42">
        <v>24100.26121056981</v>
      </c>
      <c r="P108" s="42">
        <v>0</v>
      </c>
      <c r="Q108" s="44">
        <v>24100.26121056981</v>
      </c>
      <c r="R108" s="45">
        <v>6313</v>
      </c>
      <c r="S108" s="66">
        <v>17626</v>
      </c>
      <c r="T108" s="42">
        <v>27695</v>
      </c>
      <c r="U108" s="42">
        <v>32607</v>
      </c>
      <c r="V108" s="42">
        <v>5463.182215472335</v>
      </c>
      <c r="W108" s="44">
        <v>83391.182215472334</v>
      </c>
      <c r="X108" s="66">
        <v>40157</v>
      </c>
      <c r="Y108" s="42">
        <v>22820</v>
      </c>
      <c r="Z108" s="42">
        <v>25500</v>
      </c>
      <c r="AA108" s="42">
        <v>17759.316837794024</v>
      </c>
      <c r="AB108" s="43">
        <v>106236.31683779403</v>
      </c>
      <c r="AC108" s="66">
        <v>-2781.2680381002838</v>
      </c>
      <c r="AD108" s="42">
        <v>-3357.3081620360617</v>
      </c>
      <c r="AE108" s="42">
        <v>-13737.230114837961</v>
      </c>
      <c r="AF108" s="42">
        <v>-2969.3283073473858</v>
      </c>
      <c r="AG108" s="42">
        <v>0</v>
      </c>
      <c r="AH108" s="44">
        <v>0</v>
      </c>
    </row>
    <row r="109" spans="1:34" s="4" customFormat="1">
      <c r="A109" s="46" t="s">
        <v>135</v>
      </c>
      <c r="B109" s="56" t="s">
        <v>1281</v>
      </c>
      <c r="C109" s="57">
        <v>6.1110000000000003E-5</v>
      </c>
      <c r="D109" s="57">
        <v>7.6240000000000002E-5</v>
      </c>
      <c r="E109" s="65">
        <v>7047.9784589999999</v>
      </c>
      <c r="F109" s="42">
        <v>3901</v>
      </c>
      <c r="G109" s="43">
        <v>10948.978459</v>
      </c>
      <c r="H109" s="66">
        <v>120601</v>
      </c>
      <c r="I109" s="42">
        <v>161225</v>
      </c>
      <c r="J109" s="42">
        <v>87019</v>
      </c>
      <c r="K109" s="42">
        <v>89664</v>
      </c>
      <c r="L109" s="44">
        <v>157751</v>
      </c>
      <c r="M109" s="66">
        <v>18388</v>
      </c>
      <c r="N109" s="42">
        <v>-4583.0883449040848</v>
      </c>
      <c r="O109" s="42">
        <v>13804.911655095915</v>
      </c>
      <c r="P109" s="42">
        <v>0</v>
      </c>
      <c r="Q109" s="44">
        <v>13804.911655095915</v>
      </c>
      <c r="R109" s="45">
        <v>4348</v>
      </c>
      <c r="S109" s="66">
        <v>12140</v>
      </c>
      <c r="T109" s="42">
        <v>19074</v>
      </c>
      <c r="U109" s="42">
        <v>22457</v>
      </c>
      <c r="V109" s="42">
        <v>5879.7373836521037</v>
      </c>
      <c r="W109" s="44">
        <v>59550.7373836521</v>
      </c>
      <c r="X109" s="66">
        <v>27657</v>
      </c>
      <c r="Y109" s="42">
        <v>15717</v>
      </c>
      <c r="Z109" s="42">
        <v>17562</v>
      </c>
      <c r="AA109" s="42">
        <v>28209.956681115644</v>
      </c>
      <c r="AB109" s="43">
        <v>89145.95668111564</v>
      </c>
      <c r="AC109" s="66">
        <v>-4704.7723839561131</v>
      </c>
      <c r="AD109" s="42">
        <v>-6356.0535199933329</v>
      </c>
      <c r="AE109" s="42">
        <v>-13934.698854896331</v>
      </c>
      <c r="AF109" s="42">
        <v>-4599.6945386177604</v>
      </c>
      <c r="AG109" s="42">
        <v>0</v>
      </c>
      <c r="AH109" s="44">
        <v>0</v>
      </c>
    </row>
    <row r="110" spans="1:34" s="4" customFormat="1">
      <c r="A110" s="46" t="s">
        <v>136</v>
      </c>
      <c r="B110" s="56" t="s">
        <v>1282</v>
      </c>
      <c r="C110" s="57">
        <v>8.3200000000000003E-5</v>
      </c>
      <c r="D110" s="57">
        <v>8.6619999999999994E-5</v>
      </c>
      <c r="E110" s="65">
        <v>9595.2087809999994</v>
      </c>
      <c r="F110" s="42">
        <v>5311</v>
      </c>
      <c r="G110" s="43">
        <v>14906.208780999999</v>
      </c>
      <c r="H110" s="66">
        <v>164196</v>
      </c>
      <c r="I110" s="42">
        <v>219504</v>
      </c>
      <c r="J110" s="42">
        <v>118475</v>
      </c>
      <c r="K110" s="42">
        <v>122076</v>
      </c>
      <c r="L110" s="44">
        <v>214775</v>
      </c>
      <c r="M110" s="66">
        <v>25035</v>
      </c>
      <c r="N110" s="42">
        <v>1301.4268952277719</v>
      </c>
      <c r="O110" s="42">
        <v>26336.426895227771</v>
      </c>
      <c r="P110" s="42">
        <v>0</v>
      </c>
      <c r="Q110" s="44">
        <v>26336.426895227771</v>
      </c>
      <c r="R110" s="45">
        <v>5920</v>
      </c>
      <c r="S110" s="66">
        <v>16528</v>
      </c>
      <c r="T110" s="42">
        <v>25969</v>
      </c>
      <c r="U110" s="42">
        <v>30575</v>
      </c>
      <c r="V110" s="42">
        <v>8719.3418611025299</v>
      </c>
      <c r="W110" s="44">
        <v>81791.341861102526</v>
      </c>
      <c r="X110" s="66">
        <v>37654</v>
      </c>
      <c r="Y110" s="42">
        <v>21398</v>
      </c>
      <c r="Z110" s="42">
        <v>23911</v>
      </c>
      <c r="AA110" s="42">
        <v>12972.031984180587</v>
      </c>
      <c r="AB110" s="43">
        <v>95935.03198418059</v>
      </c>
      <c r="AC110" s="66">
        <v>1121.6075088015175</v>
      </c>
      <c r="AD110" s="42">
        <v>-1517.5060635635095</v>
      </c>
      <c r="AE110" s="42">
        <v>-13268.69063959549</v>
      </c>
      <c r="AF110" s="42">
        <v>-479.10092872057839</v>
      </c>
      <c r="AG110" s="42">
        <v>0</v>
      </c>
      <c r="AH110" s="44">
        <v>0</v>
      </c>
    </row>
    <row r="111" spans="1:34" s="4" customFormat="1">
      <c r="A111" s="46" t="s">
        <v>137</v>
      </c>
      <c r="B111" s="56" t="s">
        <v>1283</v>
      </c>
      <c r="C111" s="57">
        <v>1.3560000000000001E-5</v>
      </c>
      <c r="D111" s="57">
        <v>1.26E-5</v>
      </c>
      <c r="E111" s="65">
        <v>1563.9976980000001</v>
      </c>
      <c r="F111" s="42">
        <v>866</v>
      </c>
      <c r="G111" s="43">
        <v>2429.9976980000001</v>
      </c>
      <c r="H111" s="66">
        <v>26761</v>
      </c>
      <c r="I111" s="42">
        <v>35775</v>
      </c>
      <c r="J111" s="42">
        <v>19309</v>
      </c>
      <c r="K111" s="42">
        <v>19896</v>
      </c>
      <c r="L111" s="44">
        <v>35004</v>
      </c>
      <c r="M111" s="66">
        <v>4080</v>
      </c>
      <c r="N111" s="42">
        <v>2919.7142587256162</v>
      </c>
      <c r="O111" s="42">
        <v>6999.7142587256167</v>
      </c>
      <c r="P111" s="42">
        <v>0</v>
      </c>
      <c r="Q111" s="44">
        <v>6999.7142587256167</v>
      </c>
      <c r="R111" s="45">
        <v>965</v>
      </c>
      <c r="S111" s="66">
        <v>2694</v>
      </c>
      <c r="T111" s="42">
        <v>4232</v>
      </c>
      <c r="U111" s="42">
        <v>4983</v>
      </c>
      <c r="V111" s="42">
        <v>5477.0211525422983</v>
      </c>
      <c r="W111" s="44">
        <v>17386.0211525423</v>
      </c>
      <c r="X111" s="66">
        <v>6137</v>
      </c>
      <c r="Y111" s="42">
        <v>3487</v>
      </c>
      <c r="Z111" s="42">
        <v>3897</v>
      </c>
      <c r="AA111" s="42">
        <v>0.87537651546802275</v>
      </c>
      <c r="AB111" s="43">
        <v>13521.875376515469</v>
      </c>
      <c r="AC111" s="66">
        <v>2884.9652269082485</v>
      </c>
      <c r="AD111" s="42">
        <v>1523.6764360696495</v>
      </c>
      <c r="AE111" s="42">
        <v>-977.20084625413858</v>
      </c>
      <c r="AF111" s="42">
        <v>432.70495930307095</v>
      </c>
      <c r="AG111" s="42">
        <v>0</v>
      </c>
      <c r="AH111" s="44">
        <v>0</v>
      </c>
    </row>
    <row r="112" spans="1:34" s="4" customFormat="1">
      <c r="A112" s="46" t="s">
        <v>2291</v>
      </c>
      <c r="B112" s="56" t="s">
        <v>2294</v>
      </c>
      <c r="C112" s="57">
        <v>2.1326E-4</v>
      </c>
      <c r="D112" s="57">
        <v>2.0657E-4</v>
      </c>
      <c r="E112" s="65">
        <v>24595.302180000002</v>
      </c>
      <c r="F112" s="42">
        <v>13614</v>
      </c>
      <c r="G112" s="43">
        <v>38209.302179999999</v>
      </c>
      <c r="H112" s="66">
        <v>420872</v>
      </c>
      <c r="I112" s="42">
        <v>562638</v>
      </c>
      <c r="J112" s="42">
        <v>303678</v>
      </c>
      <c r="K112" s="42">
        <v>312909</v>
      </c>
      <c r="L112" s="44">
        <v>550515</v>
      </c>
      <c r="M112" s="66">
        <v>64170</v>
      </c>
      <c r="N112" s="42">
        <v>70066.144397433483</v>
      </c>
      <c r="O112" s="42">
        <v>134236.1443974335</v>
      </c>
      <c r="P112" s="42">
        <v>0</v>
      </c>
      <c r="Q112" s="44">
        <v>134236.1443974335</v>
      </c>
      <c r="R112" s="45">
        <v>15174</v>
      </c>
      <c r="S112" s="66">
        <v>42364</v>
      </c>
      <c r="T112" s="42">
        <v>66564</v>
      </c>
      <c r="U112" s="42">
        <v>78371</v>
      </c>
      <c r="V112" s="42">
        <v>156718.33991261903</v>
      </c>
      <c r="W112" s="44">
        <v>344017.33991261903</v>
      </c>
      <c r="X112" s="66">
        <v>96516</v>
      </c>
      <c r="Y112" s="42">
        <v>54848</v>
      </c>
      <c r="Z112" s="42">
        <v>61288</v>
      </c>
      <c r="AA112" s="42">
        <v>0</v>
      </c>
      <c r="AB112" s="43">
        <v>212652</v>
      </c>
      <c r="AC112" s="66">
        <v>69486.144397433483</v>
      </c>
      <c r="AD112" s="42">
        <v>66199.23852736548</v>
      </c>
      <c r="AE112" s="42">
        <v>-8295.5144521896218</v>
      </c>
      <c r="AF112" s="42">
        <v>3975.47144000967</v>
      </c>
      <c r="AG112" s="42">
        <v>0</v>
      </c>
      <c r="AH112" s="44">
        <v>0</v>
      </c>
    </row>
    <row r="113" spans="1:34" s="4" customFormat="1">
      <c r="A113" s="46" t="s">
        <v>138</v>
      </c>
      <c r="B113" s="56" t="s">
        <v>1284</v>
      </c>
      <c r="C113" s="57">
        <v>2.6930000000000001E-5</v>
      </c>
      <c r="D113" s="57">
        <v>2.4430000000000002E-5</v>
      </c>
      <c r="E113" s="65">
        <v>3105.6708840000001</v>
      </c>
      <c r="F113" s="42">
        <v>1719</v>
      </c>
      <c r="G113" s="43">
        <v>4824.6708840000001</v>
      </c>
      <c r="H113" s="66">
        <v>53147</v>
      </c>
      <c r="I113" s="42">
        <v>71049</v>
      </c>
      <c r="J113" s="42">
        <v>38348</v>
      </c>
      <c r="K113" s="42">
        <v>39513</v>
      </c>
      <c r="L113" s="44">
        <v>69518</v>
      </c>
      <c r="M113" s="66">
        <v>8103</v>
      </c>
      <c r="N113" s="42">
        <v>1058.7596453192641</v>
      </c>
      <c r="O113" s="42">
        <v>9161.7596453192637</v>
      </c>
      <c r="P113" s="42">
        <v>0</v>
      </c>
      <c r="Q113" s="44">
        <v>9161.7596453192637</v>
      </c>
      <c r="R113" s="45">
        <v>1916</v>
      </c>
      <c r="S113" s="66">
        <v>5350</v>
      </c>
      <c r="T113" s="42">
        <v>8406</v>
      </c>
      <c r="U113" s="42">
        <v>9896</v>
      </c>
      <c r="V113" s="42">
        <v>5652.7455151619852</v>
      </c>
      <c r="W113" s="44">
        <v>29304.745515161987</v>
      </c>
      <c r="X113" s="66">
        <v>12188</v>
      </c>
      <c r="Y113" s="42">
        <v>6926</v>
      </c>
      <c r="Z113" s="42">
        <v>7739</v>
      </c>
      <c r="AA113" s="42">
        <v>2072.4529420268191</v>
      </c>
      <c r="AB113" s="43">
        <v>28925.452942026819</v>
      </c>
      <c r="AC113" s="66">
        <v>1000.3462431479088</v>
      </c>
      <c r="AD113" s="42">
        <v>305.19939215240811</v>
      </c>
      <c r="AE113" s="42">
        <v>-1984.9477483221215</v>
      </c>
      <c r="AF113" s="42">
        <v>1058.6946861569725</v>
      </c>
      <c r="AG113" s="42">
        <v>0</v>
      </c>
      <c r="AH113" s="44">
        <v>0</v>
      </c>
    </row>
    <row r="114" spans="1:34" s="4" customFormat="1">
      <c r="A114" s="46" t="s">
        <v>139</v>
      </c>
      <c r="B114" s="56" t="s">
        <v>1285</v>
      </c>
      <c r="C114" s="57">
        <v>1.40061E-3</v>
      </c>
      <c r="D114" s="57">
        <v>1.3344800000000001E-3</v>
      </c>
      <c r="E114" s="65">
        <v>161531.742096</v>
      </c>
      <c r="F114" s="42">
        <v>89411</v>
      </c>
      <c r="G114" s="43">
        <v>250942.742096</v>
      </c>
      <c r="H114" s="66">
        <v>2764123</v>
      </c>
      <c r="I114" s="42">
        <v>3695191</v>
      </c>
      <c r="J114" s="42">
        <v>1994439</v>
      </c>
      <c r="K114" s="42">
        <v>2055064</v>
      </c>
      <c r="L114" s="44">
        <v>3615569</v>
      </c>
      <c r="M114" s="66">
        <v>421441</v>
      </c>
      <c r="N114" s="42">
        <v>28237.732500181792</v>
      </c>
      <c r="O114" s="42">
        <v>449678.73250018177</v>
      </c>
      <c r="P114" s="42">
        <v>0</v>
      </c>
      <c r="Q114" s="44">
        <v>449678.73250018177</v>
      </c>
      <c r="R114" s="45">
        <v>99658</v>
      </c>
      <c r="S114" s="66">
        <v>278232</v>
      </c>
      <c r="T114" s="42">
        <v>437165</v>
      </c>
      <c r="U114" s="42">
        <v>514708</v>
      </c>
      <c r="V114" s="42">
        <v>131234.42418217799</v>
      </c>
      <c r="W114" s="44">
        <v>1361339.424182178</v>
      </c>
      <c r="X114" s="66">
        <v>633878</v>
      </c>
      <c r="Y114" s="42">
        <v>360222</v>
      </c>
      <c r="Z114" s="42">
        <v>402519</v>
      </c>
      <c r="AA114" s="42">
        <v>51789.140448231345</v>
      </c>
      <c r="AB114" s="43">
        <v>1448408.1404482313</v>
      </c>
      <c r="AC114" s="66">
        <v>25245.325338762981</v>
      </c>
      <c r="AD114" s="42">
        <v>4497.3019533485021</v>
      </c>
      <c r="AE114" s="42">
        <v>-150388.37025450592</v>
      </c>
      <c r="AF114" s="42">
        <v>33577.02669634117</v>
      </c>
      <c r="AG114" s="42">
        <v>0</v>
      </c>
      <c r="AH114" s="44">
        <v>0</v>
      </c>
    </row>
    <row r="115" spans="1:34" s="4" customFormat="1">
      <c r="A115" s="46" t="s">
        <v>140</v>
      </c>
      <c r="B115" s="56" t="s">
        <v>1286</v>
      </c>
      <c r="C115" s="57">
        <v>6.7984999999999996E-4</v>
      </c>
      <c r="D115" s="57">
        <v>6.9629000000000002E-4</v>
      </c>
      <c r="E115" s="65">
        <v>78407.060091000007</v>
      </c>
      <c r="F115" s="42">
        <v>43400</v>
      </c>
      <c r="G115" s="43">
        <v>121807.06009100001</v>
      </c>
      <c r="H115" s="66">
        <v>1341693</v>
      </c>
      <c r="I115" s="42">
        <v>1793630</v>
      </c>
      <c r="J115" s="42">
        <v>968092</v>
      </c>
      <c r="K115" s="42">
        <v>997519</v>
      </c>
      <c r="L115" s="44">
        <v>1754981</v>
      </c>
      <c r="M115" s="66">
        <v>204566</v>
      </c>
      <c r="N115" s="42">
        <v>-11584.114178006997</v>
      </c>
      <c r="O115" s="42">
        <v>192981.885821993</v>
      </c>
      <c r="P115" s="42">
        <v>0</v>
      </c>
      <c r="Q115" s="44">
        <v>192981.885821993</v>
      </c>
      <c r="R115" s="45">
        <v>48373</v>
      </c>
      <c r="S115" s="66">
        <v>135053</v>
      </c>
      <c r="T115" s="42">
        <v>212198</v>
      </c>
      <c r="U115" s="42">
        <v>249837</v>
      </c>
      <c r="V115" s="42">
        <v>127416.24236891694</v>
      </c>
      <c r="W115" s="44">
        <v>724504.24236891698</v>
      </c>
      <c r="X115" s="66">
        <v>307681</v>
      </c>
      <c r="Y115" s="42">
        <v>174850</v>
      </c>
      <c r="Z115" s="42">
        <v>195381</v>
      </c>
      <c r="AA115" s="42">
        <v>125089.6864030624</v>
      </c>
      <c r="AB115" s="43">
        <v>803001.68640306243</v>
      </c>
      <c r="AC115" s="66">
        <v>-12961.341440410877</v>
      </c>
      <c r="AD115" s="42">
        <v>-6338.5631517066586</v>
      </c>
      <c r="AE115" s="42">
        <v>-59156.931758473227</v>
      </c>
      <c r="AF115" s="42">
        <v>-40.607683554664618</v>
      </c>
      <c r="AG115" s="42">
        <v>0</v>
      </c>
      <c r="AH115" s="44">
        <v>0</v>
      </c>
    </row>
    <row r="116" spans="1:34" s="4" customFormat="1">
      <c r="A116" s="46" t="s">
        <v>141</v>
      </c>
      <c r="B116" s="56" t="s">
        <v>1287</v>
      </c>
      <c r="C116" s="57">
        <v>8.5305000000000005E-4</v>
      </c>
      <c r="D116" s="57">
        <v>8.3975E-4</v>
      </c>
      <c r="E116" s="65">
        <v>98382.373818000007</v>
      </c>
      <c r="F116" s="42">
        <v>54457</v>
      </c>
      <c r="G116" s="43">
        <v>152839.37381800002</v>
      </c>
      <c r="H116" s="66">
        <v>1683506</v>
      </c>
      <c r="I116" s="42">
        <v>2250579</v>
      </c>
      <c r="J116" s="42">
        <v>1214725</v>
      </c>
      <c r="K116" s="42">
        <v>1251649</v>
      </c>
      <c r="L116" s="44">
        <v>2202084</v>
      </c>
      <c r="M116" s="66">
        <v>256681</v>
      </c>
      <c r="N116" s="42">
        <v>1047.5238714422453</v>
      </c>
      <c r="O116" s="42">
        <v>257728.52387144224</v>
      </c>
      <c r="P116" s="42">
        <v>0</v>
      </c>
      <c r="Q116" s="44">
        <v>257728.52387144224</v>
      </c>
      <c r="R116" s="45">
        <v>60697</v>
      </c>
      <c r="S116" s="66">
        <v>169459</v>
      </c>
      <c r="T116" s="42">
        <v>266258</v>
      </c>
      <c r="U116" s="42">
        <v>313486</v>
      </c>
      <c r="V116" s="42">
        <v>41097.835213634768</v>
      </c>
      <c r="W116" s="44">
        <v>790300.83521363477</v>
      </c>
      <c r="X116" s="66">
        <v>386067</v>
      </c>
      <c r="Y116" s="42">
        <v>219395</v>
      </c>
      <c r="Z116" s="42">
        <v>245157</v>
      </c>
      <c r="AA116" s="42">
        <v>36895.630081423486</v>
      </c>
      <c r="AB116" s="43">
        <v>887514.63008142344</v>
      </c>
      <c r="AC116" s="66">
        <v>-746.88175156471971</v>
      </c>
      <c r="AD116" s="42">
        <v>-12372.337107523088</v>
      </c>
      <c r="AE116" s="42">
        <v>-95464.522426933094</v>
      </c>
      <c r="AF116" s="42">
        <v>11369.946418232179</v>
      </c>
      <c r="AG116" s="42">
        <v>0</v>
      </c>
      <c r="AH116" s="44">
        <v>0</v>
      </c>
    </row>
    <row r="117" spans="1:34" s="4" customFormat="1">
      <c r="A117" s="46" t="s">
        <v>142</v>
      </c>
      <c r="B117" s="56" t="s">
        <v>1288</v>
      </c>
      <c r="C117" s="57">
        <v>6.5032000000000002E-4</v>
      </c>
      <c r="D117" s="57">
        <v>6.5647999999999998E-4</v>
      </c>
      <c r="E117" s="65">
        <v>75000.708438000001</v>
      </c>
      <c r="F117" s="42">
        <v>41515</v>
      </c>
      <c r="G117" s="43">
        <v>116515.708438</v>
      </c>
      <c r="H117" s="66">
        <v>1283415</v>
      </c>
      <c r="I117" s="42">
        <v>1715722</v>
      </c>
      <c r="J117" s="42">
        <v>926042</v>
      </c>
      <c r="K117" s="42">
        <v>954191</v>
      </c>
      <c r="L117" s="44">
        <v>1678752</v>
      </c>
      <c r="M117" s="66">
        <v>195680</v>
      </c>
      <c r="N117" s="42">
        <v>-46981.257974488726</v>
      </c>
      <c r="O117" s="42">
        <v>148698.74202551128</v>
      </c>
      <c r="P117" s="42">
        <v>0</v>
      </c>
      <c r="Q117" s="44">
        <v>148698.74202551128</v>
      </c>
      <c r="R117" s="45">
        <v>46272</v>
      </c>
      <c r="S117" s="66">
        <v>129186</v>
      </c>
      <c r="T117" s="42">
        <v>202981</v>
      </c>
      <c r="U117" s="42">
        <v>238985</v>
      </c>
      <c r="V117" s="42">
        <v>0</v>
      </c>
      <c r="W117" s="44">
        <v>571152</v>
      </c>
      <c r="X117" s="66">
        <v>294317</v>
      </c>
      <c r="Y117" s="42">
        <v>167255</v>
      </c>
      <c r="Z117" s="42">
        <v>186895</v>
      </c>
      <c r="AA117" s="42">
        <v>98377.439360211603</v>
      </c>
      <c r="AB117" s="43">
        <v>746844.4393602116</v>
      </c>
      <c r="AC117" s="66">
        <v>-48253.225786257652</v>
      </c>
      <c r="AD117" s="42">
        <v>-44543.921915717372</v>
      </c>
      <c r="AE117" s="42">
        <v>-86075.48351401517</v>
      </c>
      <c r="AF117" s="42">
        <v>3180.1918557785734</v>
      </c>
      <c r="AG117" s="42">
        <v>0</v>
      </c>
      <c r="AH117" s="44">
        <v>0</v>
      </c>
    </row>
    <row r="118" spans="1:34" s="4" customFormat="1">
      <c r="A118" s="46" t="s">
        <v>143</v>
      </c>
      <c r="B118" s="56" t="s">
        <v>1289</v>
      </c>
      <c r="C118" s="57">
        <v>1.0001999999999999E-3</v>
      </c>
      <c r="D118" s="57">
        <v>1.0178100000000001E-3</v>
      </c>
      <c r="E118" s="65">
        <v>115352.906475</v>
      </c>
      <c r="F118" s="42">
        <v>63850</v>
      </c>
      <c r="G118" s="43">
        <v>179202.906475</v>
      </c>
      <c r="H118" s="66">
        <v>1973908</v>
      </c>
      <c r="I118" s="42">
        <v>2638801</v>
      </c>
      <c r="J118" s="42">
        <v>1424264</v>
      </c>
      <c r="K118" s="42">
        <v>1467557</v>
      </c>
      <c r="L118" s="44">
        <v>2581941</v>
      </c>
      <c r="M118" s="66">
        <v>300958</v>
      </c>
      <c r="N118" s="42">
        <v>-14137.774427685245</v>
      </c>
      <c r="O118" s="42">
        <v>286820.22557231475</v>
      </c>
      <c r="P118" s="42">
        <v>0</v>
      </c>
      <c r="Q118" s="44">
        <v>286820.22557231475</v>
      </c>
      <c r="R118" s="45">
        <v>71167</v>
      </c>
      <c r="S118" s="66">
        <v>198690</v>
      </c>
      <c r="T118" s="42">
        <v>312187</v>
      </c>
      <c r="U118" s="42">
        <v>367562</v>
      </c>
      <c r="V118" s="42">
        <v>9870.7197154836213</v>
      </c>
      <c r="W118" s="44">
        <v>888309.7197154836</v>
      </c>
      <c r="X118" s="66">
        <v>452663</v>
      </c>
      <c r="Y118" s="42">
        <v>257241</v>
      </c>
      <c r="Z118" s="42">
        <v>287446</v>
      </c>
      <c r="AA118" s="42">
        <v>53797.015811978672</v>
      </c>
      <c r="AB118" s="43">
        <v>1051147.0158119786</v>
      </c>
      <c r="AC118" s="66">
        <v>-16212.638958609801</v>
      </c>
      <c r="AD118" s="42">
        <v>-18666.080402360982</v>
      </c>
      <c r="AE118" s="42">
        <v>-130111.06114834815</v>
      </c>
      <c r="AF118" s="42">
        <v>2152.4844128239174</v>
      </c>
      <c r="AG118" s="42">
        <v>0</v>
      </c>
      <c r="AH118" s="44">
        <v>0</v>
      </c>
    </row>
    <row r="119" spans="1:34" s="4" customFormat="1">
      <c r="A119" s="46" t="s">
        <v>144</v>
      </c>
      <c r="B119" s="56" t="s">
        <v>1290</v>
      </c>
      <c r="C119" s="57">
        <v>1.03086E-3</v>
      </c>
      <c r="D119" s="57">
        <v>1.00248E-3</v>
      </c>
      <c r="E119" s="65">
        <v>118888.707855</v>
      </c>
      <c r="F119" s="42">
        <v>65807</v>
      </c>
      <c r="G119" s="43">
        <v>184695.70785499999</v>
      </c>
      <c r="H119" s="66">
        <v>2034416</v>
      </c>
      <c r="I119" s="42">
        <v>2719690</v>
      </c>
      <c r="J119" s="42">
        <v>1467923</v>
      </c>
      <c r="K119" s="42">
        <v>1512543</v>
      </c>
      <c r="L119" s="44">
        <v>2661087</v>
      </c>
      <c r="M119" s="66">
        <v>310184</v>
      </c>
      <c r="N119" s="42">
        <v>-22540.495085094797</v>
      </c>
      <c r="O119" s="42">
        <v>287643.50491490518</v>
      </c>
      <c r="P119" s="42">
        <v>0</v>
      </c>
      <c r="Q119" s="44">
        <v>287643.50491490518</v>
      </c>
      <c r="R119" s="45">
        <v>73349</v>
      </c>
      <c r="S119" s="66">
        <v>204781</v>
      </c>
      <c r="T119" s="42">
        <v>321757</v>
      </c>
      <c r="U119" s="42">
        <v>378829</v>
      </c>
      <c r="V119" s="42">
        <v>61598.003410157762</v>
      </c>
      <c r="W119" s="44">
        <v>966965.00341015775</v>
      </c>
      <c r="X119" s="66">
        <v>466539</v>
      </c>
      <c r="Y119" s="42">
        <v>265126</v>
      </c>
      <c r="Z119" s="42">
        <v>296257</v>
      </c>
      <c r="AA119" s="42">
        <v>93900.840324003875</v>
      </c>
      <c r="AB119" s="43">
        <v>1121822.8403240039</v>
      </c>
      <c r="AC119" s="66">
        <v>-24657.657356605261</v>
      </c>
      <c r="AD119" s="42">
        <v>-16525.600743031449</v>
      </c>
      <c r="AE119" s="42">
        <v>-131557.50558206913</v>
      </c>
      <c r="AF119" s="42">
        <v>17882.926767859732</v>
      </c>
      <c r="AG119" s="42">
        <v>0</v>
      </c>
      <c r="AH119" s="44">
        <v>0</v>
      </c>
    </row>
    <row r="120" spans="1:34" s="4" customFormat="1">
      <c r="A120" s="46" t="s">
        <v>145</v>
      </c>
      <c r="B120" s="56" t="s">
        <v>1291</v>
      </c>
      <c r="C120" s="57">
        <v>4.5480999999999999E-4</v>
      </c>
      <c r="D120" s="57">
        <v>4.0099999999999999E-4</v>
      </c>
      <c r="E120" s="65">
        <v>52453.508429999994</v>
      </c>
      <c r="F120" s="42">
        <v>29034</v>
      </c>
      <c r="G120" s="43">
        <v>81487.508429999987</v>
      </c>
      <c r="H120" s="66">
        <v>897574</v>
      </c>
      <c r="I120" s="42">
        <v>1199913</v>
      </c>
      <c r="J120" s="42">
        <v>647640</v>
      </c>
      <c r="K120" s="42">
        <v>667326</v>
      </c>
      <c r="L120" s="44">
        <v>1174058</v>
      </c>
      <c r="M120" s="66">
        <v>136851</v>
      </c>
      <c r="N120" s="42">
        <v>-41122.08160218507</v>
      </c>
      <c r="O120" s="42">
        <v>95728.918397814938</v>
      </c>
      <c r="P120" s="42">
        <v>0</v>
      </c>
      <c r="Q120" s="44">
        <v>95728.918397814938</v>
      </c>
      <c r="R120" s="45">
        <v>32361</v>
      </c>
      <c r="S120" s="66">
        <v>90348</v>
      </c>
      <c r="T120" s="42">
        <v>141958</v>
      </c>
      <c r="U120" s="42">
        <v>167137</v>
      </c>
      <c r="V120" s="42">
        <v>81487.623634472344</v>
      </c>
      <c r="W120" s="44">
        <v>480930.62363447237</v>
      </c>
      <c r="X120" s="66">
        <v>205834</v>
      </c>
      <c r="Y120" s="42">
        <v>116972</v>
      </c>
      <c r="Z120" s="42">
        <v>130707</v>
      </c>
      <c r="AA120" s="42">
        <v>124729.04963923094</v>
      </c>
      <c r="AB120" s="43">
        <v>578242.04963923094</v>
      </c>
      <c r="AC120" s="66">
        <v>-41988.858870633878</v>
      </c>
      <c r="AD120" s="42">
        <v>-32168.198602056116</v>
      </c>
      <c r="AE120" s="42">
        <v>-44944.476223238045</v>
      </c>
      <c r="AF120" s="42">
        <v>21790.107691169462</v>
      </c>
      <c r="AG120" s="42">
        <v>0</v>
      </c>
      <c r="AH120" s="44">
        <v>0</v>
      </c>
    </row>
    <row r="121" spans="1:34" s="4" customFormat="1">
      <c r="A121" s="46" t="s">
        <v>146</v>
      </c>
      <c r="B121" s="56" t="s">
        <v>1292</v>
      </c>
      <c r="C121" s="57">
        <v>5.2185999999999997E-4</v>
      </c>
      <c r="D121" s="57">
        <v>5.6384000000000002E-4</v>
      </c>
      <c r="E121" s="65">
        <v>60186.200471999997</v>
      </c>
      <c r="F121" s="42">
        <v>33314</v>
      </c>
      <c r="G121" s="43">
        <v>93500.200471999997</v>
      </c>
      <c r="H121" s="66">
        <v>1029898</v>
      </c>
      <c r="I121" s="42">
        <v>1376809</v>
      </c>
      <c r="J121" s="42">
        <v>743118</v>
      </c>
      <c r="K121" s="42">
        <v>765706</v>
      </c>
      <c r="L121" s="44">
        <v>1347142</v>
      </c>
      <c r="M121" s="66">
        <v>157027</v>
      </c>
      <c r="N121" s="42">
        <v>-3309.3475706849531</v>
      </c>
      <c r="O121" s="42">
        <v>153717.65242931506</v>
      </c>
      <c r="P121" s="42">
        <v>0</v>
      </c>
      <c r="Q121" s="44">
        <v>153717.65242931506</v>
      </c>
      <c r="R121" s="45">
        <v>37132</v>
      </c>
      <c r="S121" s="66">
        <v>103668</v>
      </c>
      <c r="T121" s="42">
        <v>162886</v>
      </c>
      <c r="U121" s="42">
        <v>191778</v>
      </c>
      <c r="V121" s="42">
        <v>31876.788715118255</v>
      </c>
      <c r="W121" s="44">
        <v>490208.78871511825</v>
      </c>
      <c r="X121" s="66">
        <v>236179</v>
      </c>
      <c r="Y121" s="42">
        <v>134217</v>
      </c>
      <c r="Z121" s="42">
        <v>149977</v>
      </c>
      <c r="AA121" s="42">
        <v>69281.862500631323</v>
      </c>
      <c r="AB121" s="43">
        <v>589654.86250063137</v>
      </c>
      <c r="AC121" s="66">
        <v>-4406.5077580873713</v>
      </c>
      <c r="AD121" s="42">
        <v>-10364.89594308344</v>
      </c>
      <c r="AE121" s="42">
        <v>-74760.597513297922</v>
      </c>
      <c r="AF121" s="42">
        <v>-9914.0725710443785</v>
      </c>
      <c r="AG121" s="42">
        <v>0</v>
      </c>
      <c r="AH121" s="44">
        <v>0</v>
      </c>
    </row>
    <row r="122" spans="1:34" s="4" customFormat="1">
      <c r="A122" s="46" t="s">
        <v>147</v>
      </c>
      <c r="B122" s="56" t="s">
        <v>1293</v>
      </c>
      <c r="C122" s="57">
        <v>1.64672E-3</v>
      </c>
      <c r="D122" s="57">
        <v>1.56799E-3</v>
      </c>
      <c r="E122" s="65">
        <v>189915.434232</v>
      </c>
      <c r="F122" s="42">
        <v>105122</v>
      </c>
      <c r="G122" s="43">
        <v>295037.43423200003</v>
      </c>
      <c r="H122" s="66">
        <v>3249824</v>
      </c>
      <c r="I122" s="42">
        <v>4344497</v>
      </c>
      <c r="J122" s="42">
        <v>2344895</v>
      </c>
      <c r="K122" s="42">
        <v>2416172</v>
      </c>
      <c r="L122" s="44">
        <v>4250883</v>
      </c>
      <c r="M122" s="66">
        <v>495495</v>
      </c>
      <c r="N122" s="42">
        <v>15764.028634301796</v>
      </c>
      <c r="O122" s="42">
        <v>511259.02863430179</v>
      </c>
      <c r="P122" s="42">
        <v>0</v>
      </c>
      <c r="Q122" s="44">
        <v>511259.02863430179</v>
      </c>
      <c r="R122" s="45">
        <v>117169</v>
      </c>
      <c r="S122" s="66">
        <v>327122</v>
      </c>
      <c r="T122" s="42">
        <v>513982</v>
      </c>
      <c r="U122" s="42">
        <v>605151</v>
      </c>
      <c r="V122" s="42">
        <v>191603.15214810491</v>
      </c>
      <c r="W122" s="44">
        <v>1637858.152148105</v>
      </c>
      <c r="X122" s="66">
        <v>745260</v>
      </c>
      <c r="Y122" s="42">
        <v>423519</v>
      </c>
      <c r="Z122" s="42">
        <v>473248</v>
      </c>
      <c r="AA122" s="42">
        <v>137555.18070739074</v>
      </c>
      <c r="AB122" s="43">
        <v>1779582.1807073907</v>
      </c>
      <c r="AC122" s="66">
        <v>12286.598193876387</v>
      </c>
      <c r="AD122" s="42">
        <v>7568.6226328035445</v>
      </c>
      <c r="AE122" s="42">
        <v>-201388.25205111894</v>
      </c>
      <c r="AF122" s="42">
        <v>39809.002665153319</v>
      </c>
      <c r="AG122" s="42">
        <v>0</v>
      </c>
      <c r="AH122" s="44">
        <v>0</v>
      </c>
    </row>
    <row r="123" spans="1:34" s="4" customFormat="1">
      <c r="A123" s="46" t="s">
        <v>148</v>
      </c>
      <c r="B123" s="56" t="s">
        <v>1294</v>
      </c>
      <c r="C123" s="57">
        <v>2.9122000000000002E-4</v>
      </c>
      <c r="D123" s="57">
        <v>3.2385999999999998E-4</v>
      </c>
      <c r="E123" s="65">
        <v>33586.716227999997</v>
      </c>
      <c r="F123" s="42">
        <v>18591</v>
      </c>
      <c r="G123" s="43">
        <v>52177.716227999997</v>
      </c>
      <c r="H123" s="66">
        <v>574727</v>
      </c>
      <c r="I123" s="42">
        <v>768318</v>
      </c>
      <c r="J123" s="42">
        <v>414691</v>
      </c>
      <c r="K123" s="42">
        <v>427296</v>
      </c>
      <c r="L123" s="44">
        <v>751762</v>
      </c>
      <c r="M123" s="66">
        <v>87628</v>
      </c>
      <c r="N123" s="42">
        <v>-24127.850706779842</v>
      </c>
      <c r="O123" s="42">
        <v>63500.149293220158</v>
      </c>
      <c r="P123" s="42">
        <v>0</v>
      </c>
      <c r="Q123" s="44">
        <v>63500.149293220158</v>
      </c>
      <c r="R123" s="45">
        <v>20721</v>
      </c>
      <c r="S123" s="66">
        <v>57851</v>
      </c>
      <c r="T123" s="42">
        <v>90897</v>
      </c>
      <c r="U123" s="42">
        <v>107020</v>
      </c>
      <c r="V123" s="42">
        <v>50585.63476983564</v>
      </c>
      <c r="W123" s="44">
        <v>306353.63476983563</v>
      </c>
      <c r="X123" s="66">
        <v>131798</v>
      </c>
      <c r="Y123" s="42">
        <v>74899</v>
      </c>
      <c r="Z123" s="42">
        <v>83693</v>
      </c>
      <c r="AA123" s="42">
        <v>96512.632068345236</v>
      </c>
      <c r="AB123" s="43">
        <v>386902.63206834521</v>
      </c>
      <c r="AC123" s="66">
        <v>-24681.140666361502</v>
      </c>
      <c r="AD123" s="42">
        <v>-9851.9250191570645</v>
      </c>
      <c r="AE123" s="42">
        <v>-37382.395289363245</v>
      </c>
      <c r="AF123" s="42">
        <v>-8633.5363236277772</v>
      </c>
      <c r="AG123" s="42">
        <v>0</v>
      </c>
      <c r="AH123" s="44">
        <v>0</v>
      </c>
    </row>
    <row r="124" spans="1:34" s="4" customFormat="1">
      <c r="A124" s="46" t="s">
        <v>149</v>
      </c>
      <c r="B124" s="56" t="s">
        <v>1295</v>
      </c>
      <c r="C124" s="57">
        <v>9.5869E-4</v>
      </c>
      <c r="D124" s="57">
        <v>9.1852999999999998E-4</v>
      </c>
      <c r="E124" s="65">
        <v>110566.037541</v>
      </c>
      <c r="F124" s="42">
        <v>61200</v>
      </c>
      <c r="G124" s="43">
        <v>171766.037541</v>
      </c>
      <c r="H124" s="66">
        <v>1891988</v>
      </c>
      <c r="I124" s="42">
        <v>2529286</v>
      </c>
      <c r="J124" s="42">
        <v>1365154</v>
      </c>
      <c r="K124" s="42">
        <v>1406651</v>
      </c>
      <c r="L124" s="44">
        <v>2474786</v>
      </c>
      <c r="M124" s="66">
        <v>288468</v>
      </c>
      <c r="N124" s="42">
        <v>-74210.519694226212</v>
      </c>
      <c r="O124" s="42">
        <v>214257.48030577379</v>
      </c>
      <c r="P124" s="42">
        <v>0</v>
      </c>
      <c r="Q124" s="44">
        <v>214257.48030577379</v>
      </c>
      <c r="R124" s="45">
        <v>68214</v>
      </c>
      <c r="S124" s="66">
        <v>190444</v>
      </c>
      <c r="T124" s="42">
        <v>299231</v>
      </c>
      <c r="U124" s="42">
        <v>352308</v>
      </c>
      <c r="V124" s="42">
        <v>56872.335427056765</v>
      </c>
      <c r="W124" s="44">
        <v>898855.33542705677</v>
      </c>
      <c r="X124" s="66">
        <v>433877</v>
      </c>
      <c r="Y124" s="42">
        <v>246565</v>
      </c>
      <c r="Z124" s="42">
        <v>275517</v>
      </c>
      <c r="AA124" s="42">
        <v>214860.00442655361</v>
      </c>
      <c r="AB124" s="43">
        <v>1170819.0044265536</v>
      </c>
      <c r="AC124" s="66">
        <v>-76093.266298892806</v>
      </c>
      <c r="AD124" s="42">
        <v>-75559.231958193472</v>
      </c>
      <c r="AE124" s="42">
        <v>-141575.36839952745</v>
      </c>
      <c r="AF124" s="42">
        <v>21264.197657116842</v>
      </c>
      <c r="AG124" s="42">
        <v>0</v>
      </c>
      <c r="AH124" s="44">
        <v>0</v>
      </c>
    </row>
    <row r="125" spans="1:34" s="4" customFormat="1">
      <c r="A125" s="46" t="s">
        <v>150</v>
      </c>
      <c r="B125" s="56" t="s">
        <v>1296</v>
      </c>
      <c r="C125" s="57">
        <v>5.2269999999999997E-4</v>
      </c>
      <c r="D125" s="57">
        <v>5.3041999999999998E-4</v>
      </c>
      <c r="E125" s="65">
        <v>60282.542901000001</v>
      </c>
      <c r="F125" s="42">
        <v>33368</v>
      </c>
      <c r="G125" s="43">
        <v>93650.542901000008</v>
      </c>
      <c r="H125" s="66">
        <v>1031556</v>
      </c>
      <c r="I125" s="42">
        <v>1379025</v>
      </c>
      <c r="J125" s="42">
        <v>744314</v>
      </c>
      <c r="K125" s="42">
        <v>766939</v>
      </c>
      <c r="L125" s="44">
        <v>1349311</v>
      </c>
      <c r="M125" s="66">
        <v>157279</v>
      </c>
      <c r="N125" s="42">
        <v>4382.8041447318556</v>
      </c>
      <c r="O125" s="42">
        <v>161661.80414473187</v>
      </c>
      <c r="P125" s="42">
        <v>0</v>
      </c>
      <c r="Q125" s="44">
        <v>161661.80414473187</v>
      </c>
      <c r="R125" s="45">
        <v>37192</v>
      </c>
      <c r="S125" s="66">
        <v>103835</v>
      </c>
      <c r="T125" s="42">
        <v>163148</v>
      </c>
      <c r="U125" s="42">
        <v>192086</v>
      </c>
      <c r="V125" s="42">
        <v>17100.343987000146</v>
      </c>
      <c r="W125" s="44">
        <v>476169.34398700017</v>
      </c>
      <c r="X125" s="66">
        <v>236560</v>
      </c>
      <c r="Y125" s="42">
        <v>134433</v>
      </c>
      <c r="Z125" s="42">
        <v>150218</v>
      </c>
      <c r="AA125" s="42">
        <v>16517.699764667537</v>
      </c>
      <c r="AB125" s="43">
        <v>537728.69976466754</v>
      </c>
      <c r="AC125" s="66">
        <v>3272.0017185591551</v>
      </c>
      <c r="AD125" s="42">
        <v>-1605.0363424169077</v>
      </c>
      <c r="AE125" s="42">
        <v>-64851.888227340503</v>
      </c>
      <c r="AF125" s="42">
        <v>1625.5670735308895</v>
      </c>
      <c r="AG125" s="42">
        <v>0</v>
      </c>
      <c r="AH125" s="44">
        <v>0</v>
      </c>
    </row>
    <row r="126" spans="1:34" s="4" customFormat="1">
      <c r="A126" s="46" t="s">
        <v>151</v>
      </c>
      <c r="B126" s="56" t="s">
        <v>1297</v>
      </c>
      <c r="C126" s="57">
        <v>1.0053900000000001E-3</v>
      </c>
      <c r="D126" s="57">
        <v>9.2447000000000004E-4</v>
      </c>
      <c r="E126" s="65">
        <v>115950.86654399999</v>
      </c>
      <c r="F126" s="42">
        <v>64182</v>
      </c>
      <c r="G126" s="43">
        <v>180132.86654399999</v>
      </c>
      <c r="H126" s="66">
        <v>1984151</v>
      </c>
      <c r="I126" s="42">
        <v>2652493</v>
      </c>
      <c r="J126" s="42">
        <v>1431654</v>
      </c>
      <c r="K126" s="42">
        <v>1475172</v>
      </c>
      <c r="L126" s="44">
        <v>2595338</v>
      </c>
      <c r="M126" s="66">
        <v>302520</v>
      </c>
      <c r="N126" s="42">
        <v>-46751.834298840215</v>
      </c>
      <c r="O126" s="42">
        <v>255768.1657011598</v>
      </c>
      <c r="P126" s="42">
        <v>0</v>
      </c>
      <c r="Q126" s="44">
        <v>255768.1657011598</v>
      </c>
      <c r="R126" s="45">
        <v>71536</v>
      </c>
      <c r="S126" s="66">
        <v>199721</v>
      </c>
      <c r="T126" s="42">
        <v>313807</v>
      </c>
      <c r="U126" s="42">
        <v>369469</v>
      </c>
      <c r="V126" s="42">
        <v>120493.9150983422</v>
      </c>
      <c r="W126" s="44">
        <v>1003490.9150983422</v>
      </c>
      <c r="X126" s="66">
        <v>455012</v>
      </c>
      <c r="Y126" s="42">
        <v>258575</v>
      </c>
      <c r="Z126" s="42">
        <v>288938</v>
      </c>
      <c r="AA126" s="42">
        <v>163691.28734432405</v>
      </c>
      <c r="AB126" s="43">
        <v>1166216.2873443239</v>
      </c>
      <c r="AC126" s="66">
        <v>-48748.253190077914</v>
      </c>
      <c r="AD126" s="42">
        <v>-39363.353897530818</v>
      </c>
      <c r="AE126" s="42">
        <v>-109975.9511218916</v>
      </c>
      <c r="AF126" s="42">
        <v>35362.185963518634</v>
      </c>
      <c r="AG126" s="42">
        <v>0</v>
      </c>
      <c r="AH126" s="44">
        <v>0</v>
      </c>
    </row>
    <row r="127" spans="1:34" s="4" customFormat="1">
      <c r="A127" s="46" t="s">
        <v>152</v>
      </c>
      <c r="B127" s="56" t="s">
        <v>1298</v>
      </c>
      <c r="C127" s="57">
        <v>1.4492400000000001E-3</v>
      </c>
      <c r="D127" s="57">
        <v>1.4654799999999999E-3</v>
      </c>
      <c r="E127" s="65">
        <v>167140.14106200001</v>
      </c>
      <c r="F127" s="42">
        <v>92516</v>
      </c>
      <c r="G127" s="43">
        <v>259656.14106200001</v>
      </c>
      <c r="H127" s="66">
        <v>2860095</v>
      </c>
      <c r="I127" s="42">
        <v>3823491</v>
      </c>
      <c r="J127" s="42">
        <v>2063687</v>
      </c>
      <c r="K127" s="42">
        <v>2126417</v>
      </c>
      <c r="L127" s="44">
        <v>3741104</v>
      </c>
      <c r="M127" s="66">
        <v>436074</v>
      </c>
      <c r="N127" s="42">
        <v>-63335.907123949299</v>
      </c>
      <c r="O127" s="42">
        <v>372738.09287605068</v>
      </c>
      <c r="P127" s="42">
        <v>0</v>
      </c>
      <c r="Q127" s="44">
        <v>372738.09287605068</v>
      </c>
      <c r="R127" s="45">
        <v>103118</v>
      </c>
      <c r="S127" s="66">
        <v>287892</v>
      </c>
      <c r="T127" s="42">
        <v>452344</v>
      </c>
      <c r="U127" s="42">
        <v>532579</v>
      </c>
      <c r="V127" s="42">
        <v>0</v>
      </c>
      <c r="W127" s="44">
        <v>1272815</v>
      </c>
      <c r="X127" s="66">
        <v>655886</v>
      </c>
      <c r="Y127" s="42">
        <v>372729</v>
      </c>
      <c r="Z127" s="42">
        <v>416495</v>
      </c>
      <c r="AA127" s="42">
        <v>150162.15745023158</v>
      </c>
      <c r="AB127" s="43">
        <v>1595272.1574502315</v>
      </c>
      <c r="AC127" s="66">
        <v>-66254.065503301565</v>
      </c>
      <c r="AD127" s="42">
        <v>-62516.823781442101</v>
      </c>
      <c r="AE127" s="42">
        <v>-199928.98763749845</v>
      </c>
      <c r="AF127" s="42">
        <v>6242.7194720106281</v>
      </c>
      <c r="AG127" s="42">
        <v>0</v>
      </c>
      <c r="AH127" s="44">
        <v>0</v>
      </c>
    </row>
    <row r="128" spans="1:34" s="4" customFormat="1">
      <c r="A128" s="46" t="s">
        <v>153</v>
      </c>
      <c r="B128" s="56" t="s">
        <v>1299</v>
      </c>
      <c r="C128" s="57">
        <v>6.4530200000000003E-3</v>
      </c>
      <c r="D128" s="57">
        <v>6.4136599999999998E-3</v>
      </c>
      <c r="E128" s="65">
        <v>744225.00783299992</v>
      </c>
      <c r="F128" s="42">
        <v>411944</v>
      </c>
      <c r="G128" s="43">
        <v>1156169.0078329998</v>
      </c>
      <c r="H128" s="66">
        <v>12735123</v>
      </c>
      <c r="I128" s="42">
        <v>17024828</v>
      </c>
      <c r="J128" s="42">
        <v>9188965</v>
      </c>
      <c r="K128" s="42">
        <v>9468281</v>
      </c>
      <c r="L128" s="44">
        <v>16657984</v>
      </c>
      <c r="M128" s="66">
        <v>1941702</v>
      </c>
      <c r="N128" s="42">
        <v>-59536.80416335856</v>
      </c>
      <c r="O128" s="42">
        <v>1882165.1958366414</v>
      </c>
      <c r="P128" s="42">
        <v>0</v>
      </c>
      <c r="Q128" s="44">
        <v>1882165.1958366414</v>
      </c>
      <c r="R128" s="45">
        <v>459152</v>
      </c>
      <c r="S128" s="66">
        <v>1281896</v>
      </c>
      <c r="T128" s="42">
        <v>2014149</v>
      </c>
      <c r="U128" s="42">
        <v>2371411</v>
      </c>
      <c r="V128" s="42">
        <v>68491.217878890922</v>
      </c>
      <c r="W128" s="44">
        <v>5735947.2178788912</v>
      </c>
      <c r="X128" s="66">
        <v>2920459</v>
      </c>
      <c r="Y128" s="42">
        <v>1659647</v>
      </c>
      <c r="Z128" s="42">
        <v>1854524</v>
      </c>
      <c r="AA128" s="42">
        <v>176323.77236455391</v>
      </c>
      <c r="AB128" s="43">
        <v>6610953.772364554</v>
      </c>
      <c r="AC128" s="66">
        <v>-72972.219600318902</v>
      </c>
      <c r="AD128" s="42">
        <v>-78081.615249485316</v>
      </c>
      <c r="AE128" s="42">
        <v>-789344.46218669915</v>
      </c>
      <c r="AF128" s="42">
        <v>65391.742550840609</v>
      </c>
      <c r="AG128" s="42">
        <v>0</v>
      </c>
      <c r="AH128" s="44">
        <v>0</v>
      </c>
    </row>
    <row r="129" spans="1:34" s="4" customFormat="1">
      <c r="A129" s="46" t="s">
        <v>154</v>
      </c>
      <c r="B129" s="56" t="s">
        <v>1300</v>
      </c>
      <c r="C129" s="57">
        <v>9.8017999999999998E-4</v>
      </c>
      <c r="D129" s="57">
        <v>1.02871E-3</v>
      </c>
      <c r="E129" s="65">
        <v>113044.370289</v>
      </c>
      <c r="F129" s="42">
        <v>62572</v>
      </c>
      <c r="G129" s="43">
        <v>175616.37028899998</v>
      </c>
      <c r="H129" s="66">
        <v>1934399</v>
      </c>
      <c r="I129" s="42">
        <v>2585982</v>
      </c>
      <c r="J129" s="42">
        <v>1395756</v>
      </c>
      <c r="K129" s="42">
        <v>1438182</v>
      </c>
      <c r="L129" s="44">
        <v>2530261</v>
      </c>
      <c r="M129" s="66">
        <v>294934</v>
      </c>
      <c r="N129" s="42">
        <v>-17094.828578174191</v>
      </c>
      <c r="O129" s="42">
        <v>277839.17142182583</v>
      </c>
      <c r="P129" s="42">
        <v>0</v>
      </c>
      <c r="Q129" s="44">
        <v>277839.17142182583</v>
      </c>
      <c r="R129" s="45">
        <v>69743</v>
      </c>
      <c r="S129" s="66">
        <v>194713</v>
      </c>
      <c r="T129" s="42">
        <v>305939</v>
      </c>
      <c r="U129" s="42">
        <v>360205</v>
      </c>
      <c r="V129" s="42">
        <v>42698.937438220521</v>
      </c>
      <c r="W129" s="44">
        <v>903555.93743822048</v>
      </c>
      <c r="X129" s="66">
        <v>443602</v>
      </c>
      <c r="Y129" s="42">
        <v>252092</v>
      </c>
      <c r="Z129" s="42">
        <v>281693</v>
      </c>
      <c r="AA129" s="42">
        <v>96842.910614952227</v>
      </c>
      <c r="AB129" s="43">
        <v>1074229.9106149522</v>
      </c>
      <c r="AC129" s="66">
        <v>-19120.627899601801</v>
      </c>
      <c r="AD129" s="42">
        <v>-16664.964609043705</v>
      </c>
      <c r="AE129" s="42">
        <v>-126471.82026084384</v>
      </c>
      <c r="AF129" s="42">
        <v>-8416.5604072423594</v>
      </c>
      <c r="AG129" s="42">
        <v>0</v>
      </c>
      <c r="AH129" s="44">
        <v>0</v>
      </c>
    </row>
    <row r="130" spans="1:34" s="4" customFormat="1">
      <c r="A130" s="46" t="s">
        <v>155</v>
      </c>
      <c r="B130" s="56" t="s">
        <v>1301</v>
      </c>
      <c r="C130" s="57">
        <v>1.0378799999999999E-3</v>
      </c>
      <c r="D130" s="57">
        <v>1.0047000000000001E-3</v>
      </c>
      <c r="E130" s="65">
        <v>119698.62193499999</v>
      </c>
      <c r="F130" s="42">
        <v>66256</v>
      </c>
      <c r="G130" s="43">
        <v>185954.621935</v>
      </c>
      <c r="H130" s="66">
        <v>2048270</v>
      </c>
      <c r="I130" s="42">
        <v>2738211</v>
      </c>
      <c r="J130" s="42">
        <v>1477919</v>
      </c>
      <c r="K130" s="42">
        <v>1522843</v>
      </c>
      <c r="L130" s="44">
        <v>2679209</v>
      </c>
      <c r="M130" s="66">
        <v>312296</v>
      </c>
      <c r="N130" s="42">
        <v>-28896.140112847901</v>
      </c>
      <c r="O130" s="42">
        <v>283399.8598871521</v>
      </c>
      <c r="P130" s="42">
        <v>0</v>
      </c>
      <c r="Q130" s="44">
        <v>283399.8598871521</v>
      </c>
      <c r="R130" s="45">
        <v>73848</v>
      </c>
      <c r="S130" s="66">
        <v>206175</v>
      </c>
      <c r="T130" s="42">
        <v>323948</v>
      </c>
      <c r="U130" s="42">
        <v>381409</v>
      </c>
      <c r="V130" s="42">
        <v>52484.204423004012</v>
      </c>
      <c r="W130" s="44">
        <v>964016.20442300406</v>
      </c>
      <c r="X130" s="66">
        <v>469716</v>
      </c>
      <c r="Y130" s="42">
        <v>266931</v>
      </c>
      <c r="Z130" s="42">
        <v>298275</v>
      </c>
      <c r="AA130" s="42">
        <v>104548.42956446612</v>
      </c>
      <c r="AB130" s="43">
        <v>1139470.4295644662</v>
      </c>
      <c r="AC130" s="66">
        <v>-31025.202867937925</v>
      </c>
      <c r="AD130" s="42">
        <v>-32055.44701257415</v>
      </c>
      <c r="AE130" s="42">
        <v>-131928.90741346125</v>
      </c>
      <c r="AF130" s="42">
        <v>19555.332152511237</v>
      </c>
      <c r="AG130" s="42">
        <v>0</v>
      </c>
      <c r="AH130" s="44">
        <v>0</v>
      </c>
    </row>
    <row r="131" spans="1:34" s="4" customFormat="1">
      <c r="A131" s="46" t="s">
        <v>156</v>
      </c>
      <c r="B131" s="56" t="s">
        <v>1302</v>
      </c>
      <c r="C131" s="57">
        <v>1.2753199999999999E-3</v>
      </c>
      <c r="D131" s="57">
        <v>1.2208900000000001E-3</v>
      </c>
      <c r="E131" s="65">
        <v>147082.00779900001</v>
      </c>
      <c r="F131" s="42">
        <v>81413</v>
      </c>
      <c r="G131" s="43">
        <v>228495.00779900001</v>
      </c>
      <c r="H131" s="66">
        <v>2516861</v>
      </c>
      <c r="I131" s="42">
        <v>3364642</v>
      </c>
      <c r="J131" s="42">
        <v>1816029</v>
      </c>
      <c r="K131" s="42">
        <v>1871231</v>
      </c>
      <c r="L131" s="44">
        <v>3292142</v>
      </c>
      <c r="M131" s="66">
        <v>383741</v>
      </c>
      <c r="N131" s="42">
        <v>-38139.873511377067</v>
      </c>
      <c r="O131" s="42">
        <v>345601.12648862292</v>
      </c>
      <c r="P131" s="42">
        <v>0</v>
      </c>
      <c r="Q131" s="44">
        <v>345601.12648862292</v>
      </c>
      <c r="R131" s="45">
        <v>90743</v>
      </c>
      <c r="S131" s="66">
        <v>253343</v>
      </c>
      <c r="T131" s="42">
        <v>398059</v>
      </c>
      <c r="U131" s="42">
        <v>468665</v>
      </c>
      <c r="V131" s="42">
        <v>77233.045858215977</v>
      </c>
      <c r="W131" s="44">
        <v>1197300.045858216</v>
      </c>
      <c r="X131" s="66">
        <v>577175</v>
      </c>
      <c r="Y131" s="42">
        <v>327998</v>
      </c>
      <c r="Z131" s="42">
        <v>366512</v>
      </c>
      <c r="AA131" s="42">
        <v>119274.04540911919</v>
      </c>
      <c r="AB131" s="43">
        <v>1390959.0454091192</v>
      </c>
      <c r="AC131" s="66">
        <v>-40728.339269889519</v>
      </c>
      <c r="AD131" s="42">
        <v>-39983.386159177215</v>
      </c>
      <c r="AE131" s="42">
        <v>-141574.09548407132</v>
      </c>
      <c r="AF131" s="42">
        <v>28626.821362234848</v>
      </c>
      <c r="AG131" s="42">
        <v>0</v>
      </c>
      <c r="AH131" s="44">
        <v>0</v>
      </c>
    </row>
    <row r="132" spans="1:34" s="4" customFormat="1">
      <c r="A132" s="46" t="s">
        <v>157</v>
      </c>
      <c r="B132" s="56" t="s">
        <v>1303</v>
      </c>
      <c r="C132" s="57">
        <v>4.9164600000000001E-3</v>
      </c>
      <c r="D132" s="57">
        <v>5.1948999999999997E-3</v>
      </c>
      <c r="E132" s="65">
        <v>567014.56196700002</v>
      </c>
      <c r="F132" s="42">
        <v>313854</v>
      </c>
      <c r="G132" s="43">
        <v>880868.56196700002</v>
      </c>
      <c r="H132" s="66">
        <v>9702701</v>
      </c>
      <c r="I132" s="42">
        <v>12970963</v>
      </c>
      <c r="J132" s="42">
        <v>7000936</v>
      </c>
      <c r="K132" s="42">
        <v>7213742</v>
      </c>
      <c r="L132" s="44">
        <v>12691470</v>
      </c>
      <c r="M132" s="66">
        <v>1479354</v>
      </c>
      <c r="N132" s="42">
        <v>-214929.29172384625</v>
      </c>
      <c r="O132" s="42">
        <v>1264424.7082761538</v>
      </c>
      <c r="P132" s="42">
        <v>0</v>
      </c>
      <c r="Q132" s="44">
        <v>1264424.7082761538</v>
      </c>
      <c r="R132" s="45">
        <v>349821</v>
      </c>
      <c r="S132" s="66">
        <v>976658</v>
      </c>
      <c r="T132" s="42">
        <v>1534550</v>
      </c>
      <c r="U132" s="42">
        <v>1806743</v>
      </c>
      <c r="V132" s="42">
        <v>46121.404116448401</v>
      </c>
      <c r="W132" s="44">
        <v>4364072.404116448</v>
      </c>
      <c r="X132" s="66">
        <v>2225054</v>
      </c>
      <c r="Y132" s="42">
        <v>1264460</v>
      </c>
      <c r="Z132" s="42">
        <v>1412934</v>
      </c>
      <c r="AA132" s="42">
        <v>704982.24389449938</v>
      </c>
      <c r="AB132" s="43">
        <v>5607430.2438944997</v>
      </c>
      <c r="AC132" s="66">
        <v>-224869.71201548551</v>
      </c>
      <c r="AD132" s="42">
        <v>-222094.85705331</v>
      </c>
      <c r="AE132" s="42">
        <v>-742391.14895587694</v>
      </c>
      <c r="AF132" s="42">
        <v>-54002.121753379266</v>
      </c>
      <c r="AG132" s="42">
        <v>0</v>
      </c>
      <c r="AH132" s="44">
        <v>0</v>
      </c>
    </row>
    <row r="133" spans="1:34" s="4" customFormat="1">
      <c r="A133" s="46" t="s">
        <v>158</v>
      </c>
      <c r="B133" s="56" t="s">
        <v>1304</v>
      </c>
      <c r="C133" s="57">
        <v>1.6343799999999999E-3</v>
      </c>
      <c r="D133" s="57">
        <v>1.62035E-3</v>
      </c>
      <c r="E133" s="65">
        <v>188492.95424100003</v>
      </c>
      <c r="F133" s="42">
        <v>104335</v>
      </c>
      <c r="G133" s="43">
        <v>292827.954241</v>
      </c>
      <c r="H133" s="66">
        <v>3225471</v>
      </c>
      <c r="I133" s="42">
        <v>4311941</v>
      </c>
      <c r="J133" s="42">
        <v>2327323</v>
      </c>
      <c r="K133" s="42">
        <v>2398066</v>
      </c>
      <c r="L133" s="44">
        <v>4219029</v>
      </c>
      <c r="M133" s="66">
        <v>491782</v>
      </c>
      <c r="N133" s="42">
        <v>3160.2049856606673</v>
      </c>
      <c r="O133" s="42">
        <v>494942.20498566068</v>
      </c>
      <c r="P133" s="42">
        <v>0</v>
      </c>
      <c r="Q133" s="44">
        <v>494942.20498566068</v>
      </c>
      <c r="R133" s="45">
        <v>116291</v>
      </c>
      <c r="S133" s="66">
        <v>324671</v>
      </c>
      <c r="T133" s="42">
        <v>510131</v>
      </c>
      <c r="U133" s="42">
        <v>600616</v>
      </c>
      <c r="V133" s="42">
        <v>71277.470466658095</v>
      </c>
      <c r="W133" s="44">
        <v>1506695.470466658</v>
      </c>
      <c r="X133" s="66">
        <v>739675</v>
      </c>
      <c r="Y133" s="42">
        <v>420345</v>
      </c>
      <c r="Z133" s="42">
        <v>469702</v>
      </c>
      <c r="AA133" s="42">
        <v>85470.962995116803</v>
      </c>
      <c r="AB133" s="43">
        <v>1715192.9629951168</v>
      </c>
      <c r="AC133" s="66">
        <v>-279.32497790244361</v>
      </c>
      <c r="AD133" s="42">
        <v>-15348.410702002318</v>
      </c>
      <c r="AE133" s="42">
        <v>-210799.15892902392</v>
      </c>
      <c r="AF133" s="42">
        <v>17929.402080469979</v>
      </c>
      <c r="AG133" s="42">
        <v>0</v>
      </c>
      <c r="AH133" s="44">
        <v>0</v>
      </c>
    </row>
    <row r="134" spans="1:34" s="4" customFormat="1">
      <c r="A134" s="46" t="s">
        <v>159</v>
      </c>
      <c r="B134" s="56" t="s">
        <v>1305</v>
      </c>
      <c r="C134" s="57">
        <v>2.1871600000000001E-3</v>
      </c>
      <c r="D134" s="57">
        <v>2.3528999999999998E-3</v>
      </c>
      <c r="E134" s="65">
        <v>252244.62147300004</v>
      </c>
      <c r="F134" s="42">
        <v>139623</v>
      </c>
      <c r="G134" s="43">
        <v>391867.62147300004</v>
      </c>
      <c r="H134" s="66">
        <v>4316390</v>
      </c>
      <c r="I134" s="42">
        <v>5770325</v>
      </c>
      <c r="J134" s="42">
        <v>3114470</v>
      </c>
      <c r="K134" s="42">
        <v>3209140</v>
      </c>
      <c r="L134" s="44">
        <v>5645988</v>
      </c>
      <c r="M134" s="66">
        <v>658112</v>
      </c>
      <c r="N134" s="42">
        <v>-106939.13735909124</v>
      </c>
      <c r="O134" s="42">
        <v>551172.8626409088</v>
      </c>
      <c r="P134" s="42">
        <v>0</v>
      </c>
      <c r="Q134" s="44">
        <v>551172.8626409088</v>
      </c>
      <c r="R134" s="45">
        <v>155623</v>
      </c>
      <c r="S134" s="66">
        <v>434481</v>
      </c>
      <c r="T134" s="42">
        <v>682667</v>
      </c>
      <c r="U134" s="42">
        <v>803756</v>
      </c>
      <c r="V134" s="42">
        <v>45702.283250820808</v>
      </c>
      <c r="W134" s="44">
        <v>1966606.2832508208</v>
      </c>
      <c r="X134" s="66">
        <v>989848</v>
      </c>
      <c r="Y134" s="42">
        <v>562514</v>
      </c>
      <c r="Z134" s="42">
        <v>628565</v>
      </c>
      <c r="AA134" s="42">
        <v>360994.8480090978</v>
      </c>
      <c r="AB134" s="43">
        <v>2541921.8480090979</v>
      </c>
      <c r="AC134" s="66">
        <v>-111350.01256711253</v>
      </c>
      <c r="AD134" s="42">
        <v>-110469.82836000473</v>
      </c>
      <c r="AE134" s="42">
        <v>-315376.98365349398</v>
      </c>
      <c r="AF134" s="42">
        <v>-38118.740177665837</v>
      </c>
      <c r="AG134" s="42">
        <v>0</v>
      </c>
      <c r="AH134" s="44">
        <v>0</v>
      </c>
    </row>
    <row r="135" spans="1:34" s="4" customFormat="1">
      <c r="A135" s="46" t="s">
        <v>160</v>
      </c>
      <c r="B135" s="56" t="s">
        <v>1306</v>
      </c>
      <c r="C135" s="57">
        <v>1.35698E-3</v>
      </c>
      <c r="D135" s="57">
        <v>1.35413E-3</v>
      </c>
      <c r="E135" s="65">
        <v>156500.34519600001</v>
      </c>
      <c r="F135" s="42">
        <v>86626</v>
      </c>
      <c r="G135" s="43">
        <v>243126.34519600001</v>
      </c>
      <c r="H135" s="66">
        <v>2678019</v>
      </c>
      <c r="I135" s="42">
        <v>3580084</v>
      </c>
      <c r="J135" s="42">
        <v>1932311</v>
      </c>
      <c r="K135" s="42">
        <v>1991047</v>
      </c>
      <c r="L135" s="44">
        <v>3502941</v>
      </c>
      <c r="M135" s="66">
        <v>408313</v>
      </c>
      <c r="N135" s="42">
        <v>-62232.45646621917</v>
      </c>
      <c r="O135" s="42">
        <v>346080.54353378084</v>
      </c>
      <c r="P135" s="42">
        <v>0</v>
      </c>
      <c r="Q135" s="44">
        <v>346080.54353378084</v>
      </c>
      <c r="R135" s="45">
        <v>96553</v>
      </c>
      <c r="S135" s="66">
        <v>269565</v>
      </c>
      <c r="T135" s="42">
        <v>423547</v>
      </c>
      <c r="U135" s="42">
        <v>498675</v>
      </c>
      <c r="V135" s="42">
        <v>0</v>
      </c>
      <c r="W135" s="44">
        <v>1191787</v>
      </c>
      <c r="X135" s="66">
        <v>614132</v>
      </c>
      <c r="Y135" s="42">
        <v>349001</v>
      </c>
      <c r="Z135" s="42">
        <v>389981</v>
      </c>
      <c r="AA135" s="42">
        <v>105879.01708531963</v>
      </c>
      <c r="AB135" s="43">
        <v>1458993.0170853196</v>
      </c>
      <c r="AC135" s="66">
        <v>-64949.286036946702</v>
      </c>
      <c r="AD135" s="42">
        <v>-43215.291317029747</v>
      </c>
      <c r="AE135" s="42">
        <v>-170964.52392374535</v>
      </c>
      <c r="AF135" s="42">
        <v>11923.084192402197</v>
      </c>
      <c r="AG135" s="42">
        <v>0</v>
      </c>
      <c r="AH135" s="44">
        <v>0</v>
      </c>
    </row>
    <row r="136" spans="1:34" s="4" customFormat="1">
      <c r="A136" s="46" t="s">
        <v>161</v>
      </c>
      <c r="B136" s="56" t="s">
        <v>1307</v>
      </c>
      <c r="C136" s="57">
        <v>2.10414E-3</v>
      </c>
      <c r="D136" s="57">
        <v>1.9139999999999999E-3</v>
      </c>
      <c r="E136" s="65">
        <v>242670.43741500002</v>
      </c>
      <c r="F136" s="42">
        <v>134323</v>
      </c>
      <c r="G136" s="43">
        <v>376993.43741500005</v>
      </c>
      <c r="H136" s="66">
        <v>4152549</v>
      </c>
      <c r="I136" s="42">
        <v>5551296</v>
      </c>
      <c r="J136" s="42">
        <v>2996251</v>
      </c>
      <c r="K136" s="42">
        <v>3087328</v>
      </c>
      <c r="L136" s="44">
        <v>5431679</v>
      </c>
      <c r="M136" s="66">
        <v>633132</v>
      </c>
      <c r="N136" s="42">
        <v>190970.47912465877</v>
      </c>
      <c r="O136" s="42">
        <v>824102.47912465874</v>
      </c>
      <c r="P136" s="42">
        <v>0</v>
      </c>
      <c r="Q136" s="44">
        <v>824102.47912465874</v>
      </c>
      <c r="R136" s="45">
        <v>149716</v>
      </c>
      <c r="S136" s="66">
        <v>417989</v>
      </c>
      <c r="T136" s="42">
        <v>656755</v>
      </c>
      <c r="U136" s="42">
        <v>773247</v>
      </c>
      <c r="V136" s="42">
        <v>622020.40698854695</v>
      </c>
      <c r="W136" s="44">
        <v>2470011.4069885472</v>
      </c>
      <c r="X136" s="66">
        <v>952276</v>
      </c>
      <c r="Y136" s="42">
        <v>541162</v>
      </c>
      <c r="Z136" s="42">
        <v>604706</v>
      </c>
      <c r="AA136" s="42">
        <v>10593.323786689944</v>
      </c>
      <c r="AB136" s="43">
        <v>2108737.3237866899</v>
      </c>
      <c r="AC136" s="66">
        <v>186242.77706569986</v>
      </c>
      <c r="AD136" s="42">
        <v>179861.65018355381</v>
      </c>
      <c r="AE136" s="42">
        <v>-85838.705114682845</v>
      </c>
      <c r="AF136" s="42">
        <v>81008.361067286198</v>
      </c>
      <c r="AG136" s="42">
        <v>0</v>
      </c>
      <c r="AH136" s="44">
        <v>0</v>
      </c>
    </row>
    <row r="137" spans="1:34" s="4" customFormat="1">
      <c r="A137" s="46" t="s">
        <v>162</v>
      </c>
      <c r="B137" s="56" t="s">
        <v>1308</v>
      </c>
      <c r="C137" s="57">
        <v>3.0237699999999998E-3</v>
      </c>
      <c r="D137" s="57">
        <v>2.7970199999999999E-3</v>
      </c>
      <c r="E137" s="65">
        <v>348731.02556099999</v>
      </c>
      <c r="F137" s="42">
        <v>193030</v>
      </c>
      <c r="G137" s="43">
        <v>541761.02556099999</v>
      </c>
      <c r="H137" s="66">
        <v>5967451</v>
      </c>
      <c r="I137" s="42">
        <v>7977531</v>
      </c>
      <c r="J137" s="42">
        <v>4305785</v>
      </c>
      <c r="K137" s="42">
        <v>4436667</v>
      </c>
      <c r="L137" s="44">
        <v>7805634</v>
      </c>
      <c r="M137" s="66">
        <v>909847</v>
      </c>
      <c r="N137" s="42">
        <v>168285.77135013416</v>
      </c>
      <c r="O137" s="42">
        <v>1078132.7713501342</v>
      </c>
      <c r="P137" s="42">
        <v>0</v>
      </c>
      <c r="Q137" s="44">
        <v>1078132.7713501342</v>
      </c>
      <c r="R137" s="45">
        <v>215150</v>
      </c>
      <c r="S137" s="66">
        <v>600674</v>
      </c>
      <c r="T137" s="42">
        <v>943794</v>
      </c>
      <c r="U137" s="42">
        <v>1111201</v>
      </c>
      <c r="V137" s="42">
        <v>494181.22513336677</v>
      </c>
      <c r="W137" s="44">
        <v>3149850.2251333669</v>
      </c>
      <c r="X137" s="66">
        <v>1368475</v>
      </c>
      <c r="Y137" s="42">
        <v>777681</v>
      </c>
      <c r="Z137" s="42">
        <v>868997</v>
      </c>
      <c r="AA137" s="42">
        <v>613.1460525533123</v>
      </c>
      <c r="AB137" s="43">
        <v>3015766.1460525533</v>
      </c>
      <c r="AC137" s="66">
        <v>161632.43262812839</v>
      </c>
      <c r="AD137" s="42">
        <v>125784.24365189922</v>
      </c>
      <c r="AE137" s="42">
        <v>-254095.50649083502</v>
      </c>
      <c r="AF137" s="42">
        <v>100762.90929162083</v>
      </c>
      <c r="AG137" s="42">
        <v>0</v>
      </c>
      <c r="AH137" s="44">
        <v>0</v>
      </c>
    </row>
    <row r="138" spans="1:34" s="4" customFormat="1">
      <c r="A138" s="46" t="s">
        <v>163</v>
      </c>
      <c r="B138" s="56" t="s">
        <v>1309</v>
      </c>
      <c r="C138" s="57">
        <v>1.49555E-3</v>
      </c>
      <c r="D138" s="57">
        <v>1.60508E-3</v>
      </c>
      <c r="E138" s="65">
        <v>172481.040366</v>
      </c>
      <c r="F138" s="42">
        <v>95472</v>
      </c>
      <c r="G138" s="43">
        <v>267953.04036600003</v>
      </c>
      <c r="H138" s="66">
        <v>2951488</v>
      </c>
      <c r="I138" s="42">
        <v>3945669</v>
      </c>
      <c r="J138" s="42">
        <v>2129632</v>
      </c>
      <c r="K138" s="42">
        <v>2194366</v>
      </c>
      <c r="L138" s="44">
        <v>3860649</v>
      </c>
      <c r="M138" s="66">
        <v>450008</v>
      </c>
      <c r="N138" s="42">
        <v>-140152.6519352925</v>
      </c>
      <c r="O138" s="42">
        <v>309855.34806470748</v>
      </c>
      <c r="P138" s="42">
        <v>0</v>
      </c>
      <c r="Q138" s="44">
        <v>309855.34806470748</v>
      </c>
      <c r="R138" s="45">
        <v>106413</v>
      </c>
      <c r="S138" s="66">
        <v>297092</v>
      </c>
      <c r="T138" s="42">
        <v>466799</v>
      </c>
      <c r="U138" s="42">
        <v>549597</v>
      </c>
      <c r="V138" s="42">
        <v>0</v>
      </c>
      <c r="W138" s="44">
        <v>1313488</v>
      </c>
      <c r="X138" s="66">
        <v>676845</v>
      </c>
      <c r="Y138" s="42">
        <v>384639</v>
      </c>
      <c r="Z138" s="42">
        <v>429804</v>
      </c>
      <c r="AA138" s="42">
        <v>392323.13911128289</v>
      </c>
      <c r="AB138" s="43">
        <v>1883611.1391112828</v>
      </c>
      <c r="AC138" s="66">
        <v>-143040.02792232021</v>
      </c>
      <c r="AD138" s="42">
        <v>-140430.12656440621</v>
      </c>
      <c r="AE138" s="42">
        <v>-261866.46880182851</v>
      </c>
      <c r="AF138" s="42">
        <v>-24786.51582272799</v>
      </c>
      <c r="AG138" s="42">
        <v>0</v>
      </c>
      <c r="AH138" s="44">
        <v>0</v>
      </c>
    </row>
    <row r="139" spans="1:34" s="4" customFormat="1">
      <c r="A139" s="46" t="s">
        <v>164</v>
      </c>
      <c r="B139" s="56" t="s">
        <v>1310</v>
      </c>
      <c r="C139" s="57">
        <v>9.7510999999999995E-4</v>
      </c>
      <c r="D139" s="57">
        <v>1.0294099999999999E-3</v>
      </c>
      <c r="E139" s="65">
        <v>112459.64288100001</v>
      </c>
      <c r="F139" s="42">
        <v>62249</v>
      </c>
      <c r="G139" s="43">
        <v>174708.64288100001</v>
      </c>
      <c r="H139" s="66">
        <v>1924393</v>
      </c>
      <c r="I139" s="42">
        <v>2572606</v>
      </c>
      <c r="J139" s="42">
        <v>1388536</v>
      </c>
      <c r="K139" s="42">
        <v>1430743</v>
      </c>
      <c r="L139" s="44">
        <v>2517173</v>
      </c>
      <c r="M139" s="66">
        <v>293409</v>
      </c>
      <c r="N139" s="42">
        <v>-30040.386011652834</v>
      </c>
      <c r="O139" s="42">
        <v>263368.61398834718</v>
      </c>
      <c r="P139" s="42">
        <v>0</v>
      </c>
      <c r="Q139" s="44">
        <v>263368.61398834718</v>
      </c>
      <c r="R139" s="45">
        <v>69382</v>
      </c>
      <c r="S139" s="66">
        <v>193706</v>
      </c>
      <c r="T139" s="42">
        <v>304356</v>
      </c>
      <c r="U139" s="42">
        <v>358342</v>
      </c>
      <c r="V139" s="42">
        <v>129072.84895990274</v>
      </c>
      <c r="W139" s="44">
        <v>985476.84895990277</v>
      </c>
      <c r="X139" s="66">
        <v>441308</v>
      </c>
      <c r="Y139" s="42">
        <v>250788</v>
      </c>
      <c r="Z139" s="42">
        <v>280235</v>
      </c>
      <c r="AA139" s="42">
        <v>182768.58343680305</v>
      </c>
      <c r="AB139" s="43">
        <v>1155099.583436803</v>
      </c>
      <c r="AC139" s="66">
        <v>-32034.684071576794</v>
      </c>
      <c r="AD139" s="42">
        <v>-19128.726838909839</v>
      </c>
      <c r="AE139" s="42">
        <v>-108059.47225070836</v>
      </c>
      <c r="AF139" s="42">
        <v>-10399.851315705342</v>
      </c>
      <c r="AG139" s="42">
        <v>0</v>
      </c>
      <c r="AH139" s="44">
        <v>0</v>
      </c>
    </row>
    <row r="140" spans="1:34" s="4" customFormat="1">
      <c r="A140" s="46" t="s">
        <v>165</v>
      </c>
      <c r="B140" s="56" t="s">
        <v>1311</v>
      </c>
      <c r="C140" s="57">
        <v>7.1146999999999996E-4</v>
      </c>
      <c r="D140" s="57">
        <v>7.1529000000000004E-4</v>
      </c>
      <c r="E140" s="65">
        <v>82054.135418999998</v>
      </c>
      <c r="F140" s="42">
        <v>45418</v>
      </c>
      <c r="G140" s="43">
        <v>127472.135419</v>
      </c>
      <c r="H140" s="66">
        <v>1404096</v>
      </c>
      <c r="I140" s="42">
        <v>1877052</v>
      </c>
      <c r="J140" s="42">
        <v>1013118</v>
      </c>
      <c r="K140" s="42">
        <v>1043914</v>
      </c>
      <c r="L140" s="44">
        <v>1836606</v>
      </c>
      <c r="M140" s="66">
        <v>214080</v>
      </c>
      <c r="N140" s="42">
        <v>-11689.61247376563</v>
      </c>
      <c r="O140" s="42">
        <v>202390.38752623438</v>
      </c>
      <c r="P140" s="42">
        <v>0</v>
      </c>
      <c r="Q140" s="44">
        <v>202390.38752623438</v>
      </c>
      <c r="R140" s="45">
        <v>50623</v>
      </c>
      <c r="S140" s="66">
        <v>141334</v>
      </c>
      <c r="T140" s="42">
        <v>222068</v>
      </c>
      <c r="U140" s="42">
        <v>261457</v>
      </c>
      <c r="V140" s="42">
        <v>0</v>
      </c>
      <c r="W140" s="44">
        <v>624859</v>
      </c>
      <c r="X140" s="66">
        <v>321992</v>
      </c>
      <c r="Y140" s="42">
        <v>182982</v>
      </c>
      <c r="Z140" s="42">
        <v>204468</v>
      </c>
      <c r="AA140" s="42">
        <v>28666.233293427769</v>
      </c>
      <c r="AB140" s="43">
        <v>738108.23329342774</v>
      </c>
      <c r="AC140" s="66">
        <v>-13162.443706053024</v>
      </c>
      <c r="AD140" s="42">
        <v>-15572.782475214166</v>
      </c>
      <c r="AE140" s="42">
        <v>-88977.358110052708</v>
      </c>
      <c r="AF140" s="42">
        <v>4463.3509978921311</v>
      </c>
      <c r="AG140" s="42">
        <v>0</v>
      </c>
      <c r="AH140" s="44">
        <v>0</v>
      </c>
    </row>
    <row r="141" spans="1:34" s="4" customFormat="1">
      <c r="A141" s="46" t="s">
        <v>166</v>
      </c>
      <c r="B141" s="56" t="s">
        <v>1312</v>
      </c>
      <c r="C141" s="57">
        <v>5.4955E-4</v>
      </c>
      <c r="D141" s="57">
        <v>5.1281999999999999E-4</v>
      </c>
      <c r="E141" s="65">
        <v>63379.120265999998</v>
      </c>
      <c r="F141" s="42">
        <v>35082</v>
      </c>
      <c r="G141" s="43">
        <v>98461.120265999998</v>
      </c>
      <c r="H141" s="66">
        <v>1084544</v>
      </c>
      <c r="I141" s="42">
        <v>1449863</v>
      </c>
      <c r="J141" s="42">
        <v>782548</v>
      </c>
      <c r="K141" s="42">
        <v>806335</v>
      </c>
      <c r="L141" s="44">
        <v>1418622</v>
      </c>
      <c r="M141" s="66">
        <v>165359</v>
      </c>
      <c r="N141" s="42">
        <v>29052.784781174094</v>
      </c>
      <c r="O141" s="42">
        <v>194411.78478117409</v>
      </c>
      <c r="P141" s="42">
        <v>0</v>
      </c>
      <c r="Q141" s="44">
        <v>194411.78478117409</v>
      </c>
      <c r="R141" s="45">
        <v>39102</v>
      </c>
      <c r="S141" s="66">
        <v>109168</v>
      </c>
      <c r="T141" s="42">
        <v>171528</v>
      </c>
      <c r="U141" s="42">
        <v>201953</v>
      </c>
      <c r="V141" s="42">
        <v>92335.20400639865</v>
      </c>
      <c r="W141" s="44">
        <v>574984.20400639868</v>
      </c>
      <c r="X141" s="66">
        <v>248711</v>
      </c>
      <c r="Y141" s="42">
        <v>141338</v>
      </c>
      <c r="Z141" s="42">
        <v>157934</v>
      </c>
      <c r="AA141" s="42">
        <v>11012.621829345886</v>
      </c>
      <c r="AB141" s="43">
        <v>558995.62182934594</v>
      </c>
      <c r="AC141" s="66">
        <v>27839.195956061845</v>
      </c>
      <c r="AD141" s="42">
        <v>18261.783827869287</v>
      </c>
      <c r="AE141" s="42">
        <v>-46917.280343600942</v>
      </c>
      <c r="AF141" s="42">
        <v>16804.882736722546</v>
      </c>
      <c r="AG141" s="42">
        <v>0</v>
      </c>
      <c r="AH141" s="44">
        <v>0</v>
      </c>
    </row>
    <row r="142" spans="1:34" s="4" customFormat="1">
      <c r="A142" s="46" t="s">
        <v>167</v>
      </c>
      <c r="B142" s="56" t="s">
        <v>1313</v>
      </c>
      <c r="C142" s="57">
        <v>6.2909000000000001E-4</v>
      </c>
      <c r="D142" s="57">
        <v>6.6335999999999999E-4</v>
      </c>
      <c r="E142" s="65">
        <v>72552.621534000005</v>
      </c>
      <c r="F142" s="42">
        <v>40159</v>
      </c>
      <c r="G142" s="43">
        <v>112711.62153400001</v>
      </c>
      <c r="H142" s="66">
        <v>1241518</v>
      </c>
      <c r="I142" s="42">
        <v>1659711</v>
      </c>
      <c r="J142" s="42">
        <v>895811</v>
      </c>
      <c r="K142" s="42">
        <v>923041</v>
      </c>
      <c r="L142" s="44">
        <v>1623948</v>
      </c>
      <c r="M142" s="66">
        <v>189292</v>
      </c>
      <c r="N142" s="42">
        <v>-2192.3260314745603</v>
      </c>
      <c r="O142" s="42">
        <v>187099.67396852543</v>
      </c>
      <c r="P142" s="42">
        <v>0</v>
      </c>
      <c r="Q142" s="44">
        <v>187099.67396852543</v>
      </c>
      <c r="R142" s="45">
        <v>44762</v>
      </c>
      <c r="S142" s="66">
        <v>124969</v>
      </c>
      <c r="T142" s="42">
        <v>196355</v>
      </c>
      <c r="U142" s="42">
        <v>231183</v>
      </c>
      <c r="V142" s="42">
        <v>28374.109597958406</v>
      </c>
      <c r="W142" s="44">
        <v>580881.10959795839</v>
      </c>
      <c r="X142" s="66">
        <v>284709</v>
      </c>
      <c r="Y142" s="42">
        <v>161795</v>
      </c>
      <c r="Z142" s="42">
        <v>180793</v>
      </c>
      <c r="AA142" s="42">
        <v>57909.530355905299</v>
      </c>
      <c r="AB142" s="43">
        <v>685206.5303559053</v>
      </c>
      <c r="AC142" s="66">
        <v>-3515.0411092600502</v>
      </c>
      <c r="AD142" s="42">
        <v>-7199.6570757692298</v>
      </c>
      <c r="AE142" s="42">
        <v>-87157.314672527078</v>
      </c>
      <c r="AF142" s="42">
        <v>-6453.4079003905335</v>
      </c>
      <c r="AG142" s="42">
        <v>0</v>
      </c>
      <c r="AH142" s="44">
        <v>0</v>
      </c>
    </row>
    <row r="143" spans="1:34" s="4" customFormat="1">
      <c r="A143" s="46" t="s">
        <v>168</v>
      </c>
      <c r="B143" s="56" t="s">
        <v>1314</v>
      </c>
      <c r="C143" s="57">
        <v>9.8616999999999997E-4</v>
      </c>
      <c r="D143" s="57">
        <v>1.00201E-3</v>
      </c>
      <c r="E143" s="65">
        <v>113734.66458300001</v>
      </c>
      <c r="F143" s="42">
        <v>62955</v>
      </c>
      <c r="G143" s="43">
        <v>176689.66458300001</v>
      </c>
      <c r="H143" s="66">
        <v>1946220</v>
      </c>
      <c r="I143" s="42">
        <v>2601786</v>
      </c>
      <c r="J143" s="42">
        <v>1404285</v>
      </c>
      <c r="K143" s="42">
        <v>1446971</v>
      </c>
      <c r="L143" s="44">
        <v>2545723</v>
      </c>
      <c r="M143" s="66">
        <v>296737</v>
      </c>
      <c r="N143" s="42">
        <v>-37052.357782055689</v>
      </c>
      <c r="O143" s="42">
        <v>259684.64221794432</v>
      </c>
      <c r="P143" s="42">
        <v>0</v>
      </c>
      <c r="Q143" s="44">
        <v>259684.64221794432</v>
      </c>
      <c r="R143" s="45">
        <v>70169</v>
      </c>
      <c r="S143" s="66">
        <v>195903</v>
      </c>
      <c r="T143" s="42">
        <v>307808</v>
      </c>
      <c r="U143" s="42">
        <v>362406</v>
      </c>
      <c r="V143" s="42">
        <v>2351.0783365950642</v>
      </c>
      <c r="W143" s="44">
        <v>868468.07833659509</v>
      </c>
      <c r="X143" s="66">
        <v>446313</v>
      </c>
      <c r="Y143" s="42">
        <v>253632</v>
      </c>
      <c r="Z143" s="42">
        <v>283414</v>
      </c>
      <c r="AA143" s="42">
        <v>82442.67327216352</v>
      </c>
      <c r="AB143" s="43">
        <v>1065801.6732721636</v>
      </c>
      <c r="AC143" s="66">
        <v>-39047.106626881767</v>
      </c>
      <c r="AD143" s="42">
        <v>-34652.856363195824</v>
      </c>
      <c r="AE143" s="42">
        <v>-126270.20770142881</v>
      </c>
      <c r="AF143" s="42">
        <v>2636.5757559379535</v>
      </c>
      <c r="AG143" s="42">
        <v>0</v>
      </c>
      <c r="AH143" s="44">
        <v>0</v>
      </c>
    </row>
    <row r="144" spans="1:34" s="4" customFormat="1">
      <c r="A144" s="46" t="s">
        <v>169</v>
      </c>
      <c r="B144" s="56" t="s">
        <v>1315</v>
      </c>
      <c r="C144" s="57">
        <v>4.4787000000000001E-4</v>
      </c>
      <c r="D144" s="57">
        <v>4.2332999999999997E-4</v>
      </c>
      <c r="E144" s="65">
        <v>51652.447677000004</v>
      </c>
      <c r="F144" s="42">
        <v>28591</v>
      </c>
      <c r="G144" s="43">
        <v>80243.447677000004</v>
      </c>
      <c r="H144" s="66">
        <v>883878</v>
      </c>
      <c r="I144" s="42">
        <v>1181603</v>
      </c>
      <c r="J144" s="42">
        <v>637758</v>
      </c>
      <c r="K144" s="42">
        <v>657143</v>
      </c>
      <c r="L144" s="44">
        <v>1156143</v>
      </c>
      <c r="M144" s="66">
        <v>134763</v>
      </c>
      <c r="N144" s="42">
        <v>-16553.269982249669</v>
      </c>
      <c r="O144" s="42">
        <v>118209.73001775033</v>
      </c>
      <c r="P144" s="42">
        <v>0</v>
      </c>
      <c r="Q144" s="44">
        <v>118209.73001775033</v>
      </c>
      <c r="R144" s="45">
        <v>31867</v>
      </c>
      <c r="S144" s="66">
        <v>88970</v>
      </c>
      <c r="T144" s="42">
        <v>139791</v>
      </c>
      <c r="U144" s="42">
        <v>164587</v>
      </c>
      <c r="V144" s="42">
        <v>37712.06462221597</v>
      </c>
      <c r="W144" s="44">
        <v>431060.06462221598</v>
      </c>
      <c r="X144" s="66">
        <v>202694</v>
      </c>
      <c r="Y144" s="42">
        <v>115187</v>
      </c>
      <c r="Z144" s="42">
        <v>128713</v>
      </c>
      <c r="AA144" s="42">
        <v>63443.118068211283</v>
      </c>
      <c r="AB144" s="43">
        <v>510037.1180682113</v>
      </c>
      <c r="AC144" s="66">
        <v>-17458.093465079633</v>
      </c>
      <c r="AD144" s="42">
        <v>-15136.473928909372</v>
      </c>
      <c r="AE144" s="42">
        <v>-58260.923329003374</v>
      </c>
      <c r="AF144" s="42">
        <v>11878.437276997052</v>
      </c>
      <c r="AG144" s="42">
        <v>0</v>
      </c>
      <c r="AH144" s="44">
        <v>0</v>
      </c>
    </row>
    <row r="145" spans="1:34" s="4" customFormat="1">
      <c r="A145" s="46" t="s">
        <v>170</v>
      </c>
      <c r="B145" s="56" t="s">
        <v>1316</v>
      </c>
      <c r="C145" s="57">
        <v>3.0490000000000001E-5</v>
      </c>
      <c r="D145" s="57">
        <v>2.2160000000000001E-5</v>
      </c>
      <c r="E145" s="65">
        <v>3516.3099659999998</v>
      </c>
      <c r="F145" s="42">
        <v>1946</v>
      </c>
      <c r="G145" s="43">
        <v>5462.3099659999998</v>
      </c>
      <c r="H145" s="66">
        <v>60172</v>
      </c>
      <c r="I145" s="42">
        <v>80441</v>
      </c>
      <c r="J145" s="42">
        <v>43417</v>
      </c>
      <c r="K145" s="42">
        <v>44737</v>
      </c>
      <c r="L145" s="44">
        <v>78708</v>
      </c>
      <c r="M145" s="66">
        <v>9174</v>
      </c>
      <c r="N145" s="42">
        <v>7207.1474962597931</v>
      </c>
      <c r="O145" s="42">
        <v>16381.147496259793</v>
      </c>
      <c r="P145" s="42">
        <v>0</v>
      </c>
      <c r="Q145" s="44">
        <v>16381.147496259793</v>
      </c>
      <c r="R145" s="45">
        <v>2169</v>
      </c>
      <c r="S145" s="66">
        <v>6057</v>
      </c>
      <c r="T145" s="42">
        <v>9517</v>
      </c>
      <c r="U145" s="42">
        <v>11205</v>
      </c>
      <c r="V145" s="42">
        <v>27915.988176470564</v>
      </c>
      <c r="W145" s="44">
        <v>54694.988176470564</v>
      </c>
      <c r="X145" s="66">
        <v>13799</v>
      </c>
      <c r="Y145" s="42">
        <v>7842</v>
      </c>
      <c r="Z145" s="42">
        <v>8762</v>
      </c>
      <c r="AA145" s="42">
        <v>2122.6735499493902</v>
      </c>
      <c r="AB145" s="43">
        <v>32525.673549949392</v>
      </c>
      <c r="AC145" s="66">
        <v>7132.6708140890578</v>
      </c>
      <c r="AD145" s="42">
        <v>7557.2734893508432</v>
      </c>
      <c r="AE145" s="42">
        <v>4428.0453716825987</v>
      </c>
      <c r="AF145" s="42">
        <v>3051.324951398673</v>
      </c>
      <c r="AG145" s="42">
        <v>0</v>
      </c>
      <c r="AH145" s="44">
        <v>0</v>
      </c>
    </row>
    <row r="146" spans="1:34" s="4" customFormat="1">
      <c r="A146" s="46" t="s">
        <v>171</v>
      </c>
      <c r="B146" s="56" t="s">
        <v>1317</v>
      </c>
      <c r="C146" s="57">
        <v>5.5400000000000002E-4</v>
      </c>
      <c r="D146" s="57">
        <v>5.6384999999999996E-4</v>
      </c>
      <c r="E146" s="65">
        <v>63892.789206000001</v>
      </c>
      <c r="F146" s="42">
        <v>35366</v>
      </c>
      <c r="G146" s="43">
        <v>99258.789206000001</v>
      </c>
      <c r="H146" s="66">
        <v>1093327</v>
      </c>
      <c r="I146" s="42">
        <v>1461603</v>
      </c>
      <c r="J146" s="42">
        <v>788884</v>
      </c>
      <c r="K146" s="42">
        <v>812864</v>
      </c>
      <c r="L146" s="44">
        <v>1430109</v>
      </c>
      <c r="M146" s="66">
        <v>166698</v>
      </c>
      <c r="N146" s="42">
        <v>-5647.533201804401</v>
      </c>
      <c r="O146" s="42">
        <v>161050.46679819559</v>
      </c>
      <c r="P146" s="42">
        <v>0</v>
      </c>
      <c r="Q146" s="44">
        <v>161050.46679819559</v>
      </c>
      <c r="R146" s="45">
        <v>39419</v>
      </c>
      <c r="S146" s="66">
        <v>110052</v>
      </c>
      <c r="T146" s="42">
        <v>172917</v>
      </c>
      <c r="U146" s="42">
        <v>203589</v>
      </c>
      <c r="V146" s="42">
        <v>63378.703982155239</v>
      </c>
      <c r="W146" s="44">
        <v>549936.70398215519</v>
      </c>
      <c r="X146" s="66">
        <v>250725</v>
      </c>
      <c r="Y146" s="42">
        <v>142483</v>
      </c>
      <c r="Z146" s="42">
        <v>159213</v>
      </c>
      <c r="AA146" s="42">
        <v>105253.58148803358</v>
      </c>
      <c r="AB146" s="43">
        <v>657674.58148803352</v>
      </c>
      <c r="AC146" s="66">
        <v>-6825.2174523738595</v>
      </c>
      <c r="AD146" s="42">
        <v>-20382.160822877613</v>
      </c>
      <c r="AE146" s="42">
        <v>-81691.311275803033</v>
      </c>
      <c r="AF146" s="42">
        <v>1160.8120451761602</v>
      </c>
      <c r="AG146" s="42">
        <v>0</v>
      </c>
      <c r="AH146" s="44">
        <v>0</v>
      </c>
    </row>
    <row r="147" spans="1:34" s="4" customFormat="1">
      <c r="A147" s="46" t="s">
        <v>172</v>
      </c>
      <c r="B147" s="56" t="s">
        <v>1318</v>
      </c>
      <c r="C147" s="57">
        <v>1.0285400000000001E-3</v>
      </c>
      <c r="D147" s="57">
        <v>9.920599999999999E-4</v>
      </c>
      <c r="E147" s="65">
        <v>118621.50134399999</v>
      </c>
      <c r="F147" s="42">
        <v>65659</v>
      </c>
      <c r="G147" s="43">
        <v>184280.50134399999</v>
      </c>
      <c r="H147" s="66">
        <v>2029838</v>
      </c>
      <c r="I147" s="42">
        <v>2713569</v>
      </c>
      <c r="J147" s="42">
        <v>1464619</v>
      </c>
      <c r="K147" s="42">
        <v>1509139</v>
      </c>
      <c r="L147" s="44">
        <v>2655098</v>
      </c>
      <c r="M147" s="66">
        <v>309486</v>
      </c>
      <c r="N147" s="42">
        <v>-63225.257461182235</v>
      </c>
      <c r="O147" s="42">
        <v>246260.74253881775</v>
      </c>
      <c r="P147" s="42">
        <v>0</v>
      </c>
      <c r="Q147" s="44">
        <v>246260.74253881775</v>
      </c>
      <c r="R147" s="45">
        <v>73184</v>
      </c>
      <c r="S147" s="66">
        <v>204320</v>
      </c>
      <c r="T147" s="42">
        <v>321033</v>
      </c>
      <c r="U147" s="42">
        <v>377977</v>
      </c>
      <c r="V147" s="42">
        <v>50656.227071330497</v>
      </c>
      <c r="W147" s="44">
        <v>953986.22707133053</v>
      </c>
      <c r="X147" s="66">
        <v>465489</v>
      </c>
      <c r="Y147" s="42">
        <v>264529</v>
      </c>
      <c r="Z147" s="42">
        <v>295591</v>
      </c>
      <c r="AA147" s="42">
        <v>177863.39825560874</v>
      </c>
      <c r="AB147" s="43">
        <v>1203472.3982556087</v>
      </c>
      <c r="AC147" s="66">
        <v>-65260.975853988799</v>
      </c>
      <c r="AD147" s="42">
        <v>-67810.083223686524</v>
      </c>
      <c r="AE147" s="42">
        <v>-137005.96189678382</v>
      </c>
      <c r="AF147" s="42">
        <v>20590.849790180895</v>
      </c>
      <c r="AG147" s="42">
        <v>0</v>
      </c>
      <c r="AH147" s="44">
        <v>0</v>
      </c>
    </row>
    <row r="148" spans="1:34" s="4" customFormat="1">
      <c r="A148" s="46" t="s">
        <v>173</v>
      </c>
      <c r="B148" s="56" t="s">
        <v>1319</v>
      </c>
      <c r="C148" s="57">
        <v>2.8280499999999999E-3</v>
      </c>
      <c r="D148" s="57">
        <v>2.8586499999999999E-3</v>
      </c>
      <c r="E148" s="65">
        <v>326158.572033</v>
      </c>
      <c r="F148" s="42">
        <v>180535</v>
      </c>
      <c r="G148" s="43">
        <v>506693.572033</v>
      </c>
      <c r="H148" s="66">
        <v>5581195</v>
      </c>
      <c r="I148" s="42">
        <v>7461168</v>
      </c>
      <c r="J148" s="42">
        <v>4027084</v>
      </c>
      <c r="K148" s="42">
        <v>4149495</v>
      </c>
      <c r="L148" s="44">
        <v>7300398</v>
      </c>
      <c r="M148" s="66">
        <v>850955</v>
      </c>
      <c r="N148" s="42">
        <v>-67815.802248848253</v>
      </c>
      <c r="O148" s="42">
        <v>783139.19775115175</v>
      </c>
      <c r="P148" s="42">
        <v>0</v>
      </c>
      <c r="Q148" s="44">
        <v>783139.19775115175</v>
      </c>
      <c r="R148" s="45">
        <v>201224</v>
      </c>
      <c r="S148" s="66">
        <v>561794</v>
      </c>
      <c r="T148" s="42">
        <v>882705</v>
      </c>
      <c r="U148" s="42">
        <v>1039276</v>
      </c>
      <c r="V148" s="42">
        <v>151261.84127589193</v>
      </c>
      <c r="W148" s="44">
        <v>2635036.8412758918</v>
      </c>
      <c r="X148" s="66">
        <v>1279898</v>
      </c>
      <c r="Y148" s="42">
        <v>727344</v>
      </c>
      <c r="Z148" s="42">
        <v>812749</v>
      </c>
      <c r="AA148" s="42">
        <v>246874.17939420379</v>
      </c>
      <c r="AB148" s="43">
        <v>3066865.1793942037</v>
      </c>
      <c r="AC148" s="66">
        <v>-73572.845680498212</v>
      </c>
      <c r="AD148" s="42">
        <v>-41572.814370696535</v>
      </c>
      <c r="AE148" s="42">
        <v>-329232.27461579035</v>
      </c>
      <c r="AF148" s="42">
        <v>12549.596548673126</v>
      </c>
      <c r="AG148" s="42">
        <v>0</v>
      </c>
      <c r="AH148" s="44">
        <v>0</v>
      </c>
    </row>
    <row r="149" spans="1:34" s="4" customFormat="1">
      <c r="A149" s="46" t="s">
        <v>174</v>
      </c>
      <c r="B149" s="56" t="s">
        <v>1320</v>
      </c>
      <c r="C149" s="57">
        <v>2.4222999999999999E-4</v>
      </c>
      <c r="D149" s="57">
        <v>2.3196999999999999E-4</v>
      </c>
      <c r="E149" s="65">
        <v>27936.503838000001</v>
      </c>
      <c r="F149" s="42">
        <v>15463</v>
      </c>
      <c r="G149" s="43">
        <v>43399.503838000004</v>
      </c>
      <c r="H149" s="66">
        <v>478044</v>
      </c>
      <c r="I149" s="42">
        <v>639069</v>
      </c>
      <c r="J149" s="42">
        <v>344930</v>
      </c>
      <c r="K149" s="42">
        <v>355415</v>
      </c>
      <c r="L149" s="44">
        <v>625298</v>
      </c>
      <c r="M149" s="66">
        <v>72887</v>
      </c>
      <c r="N149" s="42">
        <v>-2223.6152347022521</v>
      </c>
      <c r="O149" s="42">
        <v>70663.384765297742</v>
      </c>
      <c r="P149" s="42">
        <v>0</v>
      </c>
      <c r="Q149" s="44">
        <v>70663.384765297742</v>
      </c>
      <c r="R149" s="45">
        <v>17235</v>
      </c>
      <c r="S149" s="66">
        <v>48119</v>
      </c>
      <c r="T149" s="42">
        <v>75606</v>
      </c>
      <c r="U149" s="42">
        <v>89017</v>
      </c>
      <c r="V149" s="42">
        <v>21339.738322626203</v>
      </c>
      <c r="W149" s="44">
        <v>234081.73832262622</v>
      </c>
      <c r="X149" s="66">
        <v>109627</v>
      </c>
      <c r="Y149" s="42">
        <v>62299</v>
      </c>
      <c r="Z149" s="42">
        <v>69614</v>
      </c>
      <c r="AA149" s="42">
        <v>13943.251035822128</v>
      </c>
      <c r="AB149" s="43">
        <v>255483.25103582212</v>
      </c>
      <c r="AC149" s="66">
        <v>-2722.0461885379564</v>
      </c>
      <c r="AD149" s="42">
        <v>240.0717991606798</v>
      </c>
      <c r="AE149" s="42">
        <v>-24330.110423549821</v>
      </c>
      <c r="AF149" s="42">
        <v>5410.5720997311937</v>
      </c>
      <c r="AG149" s="42">
        <v>0</v>
      </c>
      <c r="AH149" s="44">
        <v>0</v>
      </c>
    </row>
    <row r="150" spans="1:34" s="4" customFormat="1">
      <c r="A150" s="46" t="s">
        <v>175</v>
      </c>
      <c r="B150" s="56" t="s">
        <v>1321</v>
      </c>
      <c r="C150" s="57">
        <v>9.3406999999999995E-4</v>
      </c>
      <c r="D150" s="57">
        <v>9.4142E-4</v>
      </c>
      <c r="E150" s="65">
        <v>107726.64951300001</v>
      </c>
      <c r="F150" s="42">
        <v>59629</v>
      </c>
      <c r="G150" s="43">
        <v>167355.64951300001</v>
      </c>
      <c r="H150" s="66">
        <v>1843400</v>
      </c>
      <c r="I150" s="42">
        <v>2464332</v>
      </c>
      <c r="J150" s="42">
        <v>1330096</v>
      </c>
      <c r="K150" s="42">
        <v>1370527</v>
      </c>
      <c r="L150" s="44">
        <v>2411231</v>
      </c>
      <c r="M150" s="66">
        <v>281060</v>
      </c>
      <c r="N150" s="42">
        <v>-31848.772643502794</v>
      </c>
      <c r="O150" s="42">
        <v>249211.2273564972</v>
      </c>
      <c r="P150" s="42">
        <v>0</v>
      </c>
      <c r="Q150" s="44">
        <v>249211.2273564972</v>
      </c>
      <c r="R150" s="45">
        <v>66462</v>
      </c>
      <c r="S150" s="66">
        <v>185554</v>
      </c>
      <c r="T150" s="42">
        <v>291547</v>
      </c>
      <c r="U150" s="42">
        <v>343260</v>
      </c>
      <c r="V150" s="42">
        <v>2453.7553048069967</v>
      </c>
      <c r="W150" s="44">
        <v>822814.75530480698</v>
      </c>
      <c r="X150" s="66">
        <v>422734</v>
      </c>
      <c r="Y150" s="42">
        <v>240233</v>
      </c>
      <c r="Z150" s="42">
        <v>268441</v>
      </c>
      <c r="AA150" s="42">
        <v>73094.477840278501</v>
      </c>
      <c r="AB150" s="43">
        <v>1004502.4778402785</v>
      </c>
      <c r="AC150" s="66">
        <v>-33755.738654808731</v>
      </c>
      <c r="AD150" s="42">
        <v>-35935.996128962783</v>
      </c>
      <c r="AE150" s="42">
        <v>-117069.85450330422</v>
      </c>
      <c r="AF150" s="42">
        <v>5073.8667516042187</v>
      </c>
      <c r="AG150" s="42">
        <v>0</v>
      </c>
      <c r="AH150" s="44">
        <v>0</v>
      </c>
    </row>
    <row r="151" spans="1:34" s="4" customFormat="1">
      <c r="A151" s="46" t="s">
        <v>176</v>
      </c>
      <c r="B151" s="56" t="s">
        <v>1322</v>
      </c>
      <c r="C151" s="57">
        <v>3.2558000000000001E-4</v>
      </c>
      <c r="D151" s="57">
        <v>3.2590000000000001E-4</v>
      </c>
      <c r="E151" s="65">
        <v>37549.232874000001</v>
      </c>
      <c r="F151" s="42">
        <v>20784</v>
      </c>
      <c r="G151" s="43">
        <v>58333.232874000001</v>
      </c>
      <c r="H151" s="66">
        <v>642537</v>
      </c>
      <c r="I151" s="42">
        <v>858969</v>
      </c>
      <c r="J151" s="42">
        <v>463619</v>
      </c>
      <c r="K151" s="42">
        <v>477712</v>
      </c>
      <c r="L151" s="44">
        <v>840460</v>
      </c>
      <c r="M151" s="66">
        <v>97966</v>
      </c>
      <c r="N151" s="42">
        <v>32962.148058668288</v>
      </c>
      <c r="O151" s="42">
        <v>130928.14805866829</v>
      </c>
      <c r="P151" s="42">
        <v>0</v>
      </c>
      <c r="Q151" s="44">
        <v>130928.14805866829</v>
      </c>
      <c r="R151" s="45">
        <v>23166</v>
      </c>
      <c r="S151" s="66">
        <v>64677</v>
      </c>
      <c r="T151" s="42">
        <v>101622</v>
      </c>
      <c r="U151" s="42">
        <v>119647</v>
      </c>
      <c r="V151" s="42">
        <v>78714.493757950768</v>
      </c>
      <c r="W151" s="44">
        <v>364660.49375795078</v>
      </c>
      <c r="X151" s="66">
        <v>147349</v>
      </c>
      <c r="Y151" s="42">
        <v>83736</v>
      </c>
      <c r="Z151" s="42">
        <v>93568</v>
      </c>
      <c r="AA151" s="42">
        <v>26394.273892133813</v>
      </c>
      <c r="AB151" s="43">
        <v>351047.27389213379</v>
      </c>
      <c r="AC151" s="66">
        <v>32201.619959438234</v>
      </c>
      <c r="AD151" s="42">
        <v>20516.088865933889</v>
      </c>
      <c r="AE151" s="42">
        <v>-41626.620923112925</v>
      </c>
      <c r="AF151" s="42">
        <v>2522.1319635577966</v>
      </c>
      <c r="AG151" s="42">
        <v>0</v>
      </c>
      <c r="AH151" s="44">
        <v>0</v>
      </c>
    </row>
    <row r="152" spans="1:34" s="4" customFormat="1">
      <c r="A152" s="46" t="s">
        <v>177</v>
      </c>
      <c r="B152" s="56" t="s">
        <v>1323</v>
      </c>
      <c r="C152" s="57">
        <v>5.1515999999999997E-4</v>
      </c>
      <c r="D152" s="57">
        <v>5.6504000000000005E-4</v>
      </c>
      <c r="E152" s="65">
        <v>59413.720481999997</v>
      </c>
      <c r="F152" s="42">
        <v>32886</v>
      </c>
      <c r="G152" s="43">
        <v>92299.720482000004</v>
      </c>
      <c r="H152" s="66">
        <v>1016675</v>
      </c>
      <c r="I152" s="42">
        <v>1359133</v>
      </c>
      <c r="J152" s="42">
        <v>733577</v>
      </c>
      <c r="K152" s="42">
        <v>755875</v>
      </c>
      <c r="L152" s="44">
        <v>1329847</v>
      </c>
      <c r="M152" s="66">
        <v>155011</v>
      </c>
      <c r="N152" s="42">
        <v>-39318.790762636228</v>
      </c>
      <c r="O152" s="42">
        <v>115692.20923736377</v>
      </c>
      <c r="P152" s="42">
        <v>0</v>
      </c>
      <c r="Q152" s="44">
        <v>115692.20923736377</v>
      </c>
      <c r="R152" s="45">
        <v>36655</v>
      </c>
      <c r="S152" s="66">
        <v>102337</v>
      </c>
      <c r="T152" s="42">
        <v>160794</v>
      </c>
      <c r="U152" s="42">
        <v>189315</v>
      </c>
      <c r="V152" s="42">
        <v>2794.8768814382765</v>
      </c>
      <c r="W152" s="44">
        <v>455240.87688143825</v>
      </c>
      <c r="X152" s="66">
        <v>233147</v>
      </c>
      <c r="Y152" s="42">
        <v>132494</v>
      </c>
      <c r="Z152" s="42">
        <v>148051</v>
      </c>
      <c r="AA152" s="42">
        <v>118027.38013143667</v>
      </c>
      <c r="AB152" s="43">
        <v>631719.38013143663</v>
      </c>
      <c r="AC152" s="66">
        <v>-40333.218011414887</v>
      </c>
      <c r="AD152" s="42">
        <v>-41105.058826478249</v>
      </c>
      <c r="AE152" s="42">
        <v>-82410.956832810276</v>
      </c>
      <c r="AF152" s="42">
        <v>-12629.269579294967</v>
      </c>
      <c r="AG152" s="42">
        <v>0</v>
      </c>
      <c r="AH152" s="44">
        <v>0</v>
      </c>
    </row>
    <row r="153" spans="1:34" s="4" customFormat="1">
      <c r="A153" s="46" t="s">
        <v>178</v>
      </c>
      <c r="B153" s="56" t="s">
        <v>1324</v>
      </c>
      <c r="C153" s="57">
        <v>8.7650000000000003E-5</v>
      </c>
      <c r="D153" s="57">
        <v>9.3239999999999995E-5</v>
      </c>
      <c r="E153" s="65">
        <v>10108.257224999999</v>
      </c>
      <c r="F153" s="42">
        <v>5595</v>
      </c>
      <c r="G153" s="43">
        <v>15703.257224999999</v>
      </c>
      <c r="H153" s="66">
        <v>172978</v>
      </c>
      <c r="I153" s="42">
        <v>231245</v>
      </c>
      <c r="J153" s="42">
        <v>124812</v>
      </c>
      <c r="K153" s="42">
        <v>128606</v>
      </c>
      <c r="L153" s="44">
        <v>226262</v>
      </c>
      <c r="M153" s="66">
        <v>26374</v>
      </c>
      <c r="N153" s="42">
        <v>6210.6004500915824</v>
      </c>
      <c r="O153" s="42">
        <v>32584.600450091581</v>
      </c>
      <c r="P153" s="42">
        <v>0</v>
      </c>
      <c r="Q153" s="44">
        <v>32584.600450091581</v>
      </c>
      <c r="R153" s="45">
        <v>6237</v>
      </c>
      <c r="S153" s="66">
        <v>17412</v>
      </c>
      <c r="T153" s="42">
        <v>27358</v>
      </c>
      <c r="U153" s="42">
        <v>32210</v>
      </c>
      <c r="V153" s="42">
        <v>21268.49381324527</v>
      </c>
      <c r="W153" s="44">
        <v>98248.493813245266</v>
      </c>
      <c r="X153" s="66">
        <v>39668</v>
      </c>
      <c r="Y153" s="42">
        <v>22543</v>
      </c>
      <c r="Z153" s="42">
        <v>25190</v>
      </c>
      <c r="AA153" s="42">
        <v>9341.0169283721279</v>
      </c>
      <c r="AB153" s="43">
        <v>96742.016928372133</v>
      </c>
      <c r="AC153" s="66">
        <v>6012.7357297824974</v>
      </c>
      <c r="AD153" s="42">
        <v>5447.421707675393</v>
      </c>
      <c r="AE153" s="42">
        <v>-8779.9747155087316</v>
      </c>
      <c r="AF153" s="42">
        <v>-1173.705837076026</v>
      </c>
      <c r="AG153" s="42">
        <v>0</v>
      </c>
      <c r="AH153" s="44">
        <v>0</v>
      </c>
    </row>
    <row r="154" spans="1:34" s="4" customFormat="1">
      <c r="A154" s="46" t="s">
        <v>179</v>
      </c>
      <c r="B154" s="56" t="s">
        <v>1325</v>
      </c>
      <c r="C154" s="57">
        <v>2.2105100000000002E-3</v>
      </c>
      <c r="D154" s="57">
        <v>2.1805599999999998E-3</v>
      </c>
      <c r="E154" s="65">
        <v>254937.22550100001</v>
      </c>
      <c r="F154" s="42">
        <v>141113</v>
      </c>
      <c r="G154" s="43">
        <v>396050.22550100001</v>
      </c>
      <c r="H154" s="66">
        <v>4362472</v>
      </c>
      <c r="I154" s="42">
        <v>5831929</v>
      </c>
      <c r="J154" s="42">
        <v>3147720</v>
      </c>
      <c r="K154" s="42">
        <v>3243401</v>
      </c>
      <c r="L154" s="44">
        <v>5706265</v>
      </c>
      <c r="M154" s="66">
        <v>665138</v>
      </c>
      <c r="N154" s="42">
        <v>-10398.643807718563</v>
      </c>
      <c r="O154" s="42">
        <v>654739.35619228147</v>
      </c>
      <c r="P154" s="42">
        <v>0</v>
      </c>
      <c r="Q154" s="44">
        <v>654739.35619228147</v>
      </c>
      <c r="R154" s="45">
        <v>157284</v>
      </c>
      <c r="S154" s="66">
        <v>439119</v>
      </c>
      <c r="T154" s="42">
        <v>689955</v>
      </c>
      <c r="U154" s="42">
        <v>812337</v>
      </c>
      <c r="V154" s="42">
        <v>56431.493959184852</v>
      </c>
      <c r="W154" s="44">
        <v>1997842.4939591847</v>
      </c>
      <c r="X154" s="66">
        <v>1000416</v>
      </c>
      <c r="Y154" s="42">
        <v>568519</v>
      </c>
      <c r="Z154" s="42">
        <v>635275</v>
      </c>
      <c r="AA154" s="42">
        <v>78217.092338498274</v>
      </c>
      <c r="AB154" s="43">
        <v>2282427.0923384982</v>
      </c>
      <c r="AC154" s="66">
        <v>-15020.017810164654</v>
      </c>
      <c r="AD154" s="42">
        <v>-25234.327584426235</v>
      </c>
      <c r="AE154" s="42">
        <v>-272272.81531729596</v>
      </c>
      <c r="AF154" s="42">
        <v>27942.562332573347</v>
      </c>
      <c r="AG154" s="42">
        <v>0</v>
      </c>
      <c r="AH154" s="44">
        <v>0</v>
      </c>
    </row>
    <row r="155" spans="1:34" s="4" customFormat="1">
      <c r="A155" s="46" t="s">
        <v>180</v>
      </c>
      <c r="B155" s="56" t="s">
        <v>1326</v>
      </c>
      <c r="C155" s="57">
        <v>9.0791999999999999E-4</v>
      </c>
      <c r="D155" s="57">
        <v>9.7841000000000009E-4</v>
      </c>
      <c r="E155" s="65">
        <v>104710.315875</v>
      </c>
      <c r="F155" s="42">
        <v>57959</v>
      </c>
      <c r="G155" s="43">
        <v>162669.315875</v>
      </c>
      <c r="H155" s="66">
        <v>1791792</v>
      </c>
      <c r="I155" s="42">
        <v>2395341</v>
      </c>
      <c r="J155" s="42">
        <v>1292859</v>
      </c>
      <c r="K155" s="42">
        <v>1332158</v>
      </c>
      <c r="L155" s="44">
        <v>2343727</v>
      </c>
      <c r="M155" s="66">
        <v>273191</v>
      </c>
      <c r="N155" s="42">
        <v>-34101.838059503061</v>
      </c>
      <c r="O155" s="42">
        <v>239089.16194049694</v>
      </c>
      <c r="P155" s="42">
        <v>0</v>
      </c>
      <c r="Q155" s="44">
        <v>239089.16194049694</v>
      </c>
      <c r="R155" s="45">
        <v>64601</v>
      </c>
      <c r="S155" s="66">
        <v>180359</v>
      </c>
      <c r="T155" s="42">
        <v>283385</v>
      </c>
      <c r="U155" s="42">
        <v>333650</v>
      </c>
      <c r="V155" s="42">
        <v>63197.468098537443</v>
      </c>
      <c r="W155" s="44">
        <v>860591.46809853741</v>
      </c>
      <c r="X155" s="66">
        <v>410900</v>
      </c>
      <c r="Y155" s="42">
        <v>233507</v>
      </c>
      <c r="Z155" s="42">
        <v>260926</v>
      </c>
      <c r="AA155" s="42">
        <v>164796.8775661315</v>
      </c>
      <c r="AB155" s="43">
        <v>1070129.8775661315</v>
      </c>
      <c r="AC155" s="66">
        <v>-35941.285290136962</v>
      </c>
      <c r="AD155" s="42">
        <v>-35731.378779562088</v>
      </c>
      <c r="AE155" s="42">
        <v>-121472.59537764125</v>
      </c>
      <c r="AF155" s="42">
        <v>-16393.150020253775</v>
      </c>
      <c r="AG155" s="42">
        <v>0</v>
      </c>
      <c r="AH155" s="44">
        <v>0</v>
      </c>
    </row>
    <row r="156" spans="1:34" s="4" customFormat="1">
      <c r="A156" s="46" t="s">
        <v>181</v>
      </c>
      <c r="B156" s="56" t="s">
        <v>1327</v>
      </c>
      <c r="C156" s="57">
        <v>9.9306000000000004E-4</v>
      </c>
      <c r="D156" s="57">
        <v>1.08128E-3</v>
      </c>
      <c r="E156" s="65">
        <v>114529.27643100001</v>
      </c>
      <c r="F156" s="42">
        <v>63394</v>
      </c>
      <c r="G156" s="43">
        <v>177923.27643100001</v>
      </c>
      <c r="H156" s="66">
        <v>1959817</v>
      </c>
      <c r="I156" s="42">
        <v>2619963</v>
      </c>
      <c r="J156" s="42">
        <v>1414097</v>
      </c>
      <c r="K156" s="42">
        <v>1457081</v>
      </c>
      <c r="L156" s="44">
        <v>2563509</v>
      </c>
      <c r="M156" s="66">
        <v>298810</v>
      </c>
      <c r="N156" s="42">
        <v>-50715.540974178599</v>
      </c>
      <c r="O156" s="42">
        <v>248094.45902582142</v>
      </c>
      <c r="P156" s="42">
        <v>0</v>
      </c>
      <c r="Q156" s="44">
        <v>248094.45902582142</v>
      </c>
      <c r="R156" s="45">
        <v>70659</v>
      </c>
      <c r="S156" s="66">
        <v>197272</v>
      </c>
      <c r="T156" s="42">
        <v>309959</v>
      </c>
      <c r="U156" s="42">
        <v>364938</v>
      </c>
      <c r="V156" s="42">
        <v>76881.156907077195</v>
      </c>
      <c r="W156" s="44">
        <v>949050.15690707718</v>
      </c>
      <c r="X156" s="66">
        <v>449432</v>
      </c>
      <c r="Y156" s="42">
        <v>255404</v>
      </c>
      <c r="Z156" s="42">
        <v>285394</v>
      </c>
      <c r="AA156" s="42">
        <v>212620.64986250608</v>
      </c>
      <c r="AB156" s="43">
        <v>1202850.649862506</v>
      </c>
      <c r="AC156" s="66">
        <v>-52706.385088659707</v>
      </c>
      <c r="AD156" s="42">
        <v>-47329.614865491145</v>
      </c>
      <c r="AE156" s="42">
        <v>-132091.49659850044</v>
      </c>
      <c r="AF156" s="42">
        <v>-21672.996402777593</v>
      </c>
      <c r="AG156" s="42">
        <v>0</v>
      </c>
      <c r="AH156" s="44">
        <v>0</v>
      </c>
    </row>
    <row r="157" spans="1:34" s="4" customFormat="1">
      <c r="A157" s="46" t="s">
        <v>182</v>
      </c>
      <c r="B157" s="56" t="s">
        <v>1328</v>
      </c>
      <c r="C157" s="57">
        <v>1.0366100000000001E-3</v>
      </c>
      <c r="D157" s="57">
        <v>1.0319800000000001E-3</v>
      </c>
      <c r="E157" s="65">
        <v>119552.48136600001</v>
      </c>
      <c r="F157" s="42">
        <v>66175</v>
      </c>
      <c r="G157" s="43">
        <v>185727.48136600002</v>
      </c>
      <c r="H157" s="66">
        <v>2045764</v>
      </c>
      <c r="I157" s="42">
        <v>2734860</v>
      </c>
      <c r="J157" s="42">
        <v>1476111</v>
      </c>
      <c r="K157" s="42">
        <v>1520980</v>
      </c>
      <c r="L157" s="44">
        <v>2675930</v>
      </c>
      <c r="M157" s="66">
        <v>311914</v>
      </c>
      <c r="N157" s="42">
        <v>-12231.961936111045</v>
      </c>
      <c r="O157" s="42">
        <v>299682.03806388896</v>
      </c>
      <c r="P157" s="42">
        <v>0</v>
      </c>
      <c r="Q157" s="44">
        <v>299682.03806388896</v>
      </c>
      <c r="R157" s="45">
        <v>73758</v>
      </c>
      <c r="S157" s="66">
        <v>205923</v>
      </c>
      <c r="T157" s="42">
        <v>323552</v>
      </c>
      <c r="U157" s="42">
        <v>380942</v>
      </c>
      <c r="V157" s="42">
        <v>4809.1489722133083</v>
      </c>
      <c r="W157" s="44">
        <v>915226.14897221327</v>
      </c>
      <c r="X157" s="66">
        <v>469141</v>
      </c>
      <c r="Y157" s="42">
        <v>266605</v>
      </c>
      <c r="Z157" s="42">
        <v>297910</v>
      </c>
      <c r="AA157" s="42">
        <v>38019.436635080296</v>
      </c>
      <c r="AB157" s="43">
        <v>1071675.4366350803</v>
      </c>
      <c r="AC157" s="66">
        <v>-14387.972227436989</v>
      </c>
      <c r="AD157" s="42">
        <v>-19479.377654425378</v>
      </c>
      <c r="AE157" s="42">
        <v>-132515.39550154281</v>
      </c>
      <c r="AF157" s="42">
        <v>9933.4577205381865</v>
      </c>
      <c r="AG157" s="42">
        <v>0</v>
      </c>
      <c r="AH157" s="44">
        <v>0</v>
      </c>
    </row>
    <row r="158" spans="1:34" s="4" customFormat="1">
      <c r="A158" s="46" t="s">
        <v>183</v>
      </c>
      <c r="B158" s="56" t="s">
        <v>1329</v>
      </c>
      <c r="C158" s="57">
        <v>2.0829999999999999E-5</v>
      </c>
      <c r="D158" s="57">
        <v>1.278E-5</v>
      </c>
      <c r="E158" s="65">
        <v>2401.92</v>
      </c>
      <c r="F158" s="42">
        <v>1330</v>
      </c>
      <c r="G158" s="43">
        <v>3731.92</v>
      </c>
      <c r="H158" s="66">
        <v>41108</v>
      </c>
      <c r="I158" s="42">
        <v>54955</v>
      </c>
      <c r="J158" s="42">
        <v>29661</v>
      </c>
      <c r="K158" s="42">
        <v>30563</v>
      </c>
      <c r="L158" s="44">
        <v>53771</v>
      </c>
      <c r="M158" s="66">
        <v>6268</v>
      </c>
      <c r="N158" s="42">
        <v>4667.9828685513521</v>
      </c>
      <c r="O158" s="42">
        <v>10935.982868551353</v>
      </c>
      <c r="P158" s="42">
        <v>0</v>
      </c>
      <c r="Q158" s="44">
        <v>10935.982868551353</v>
      </c>
      <c r="R158" s="45">
        <v>1482</v>
      </c>
      <c r="S158" s="66">
        <v>4138</v>
      </c>
      <c r="T158" s="42">
        <v>6502</v>
      </c>
      <c r="U158" s="42">
        <v>7655</v>
      </c>
      <c r="V158" s="42">
        <v>15850.642730108917</v>
      </c>
      <c r="W158" s="44">
        <v>34145.642730108913</v>
      </c>
      <c r="X158" s="66">
        <v>9427</v>
      </c>
      <c r="Y158" s="42">
        <v>5357</v>
      </c>
      <c r="Z158" s="42">
        <v>5986</v>
      </c>
      <c r="AA158" s="42">
        <v>2.1009918324145107</v>
      </c>
      <c r="AB158" s="43">
        <v>20772.100991832416</v>
      </c>
      <c r="AC158" s="66">
        <v>4616.3854189775611</v>
      </c>
      <c r="AD158" s="42">
        <v>4228.7777247245422</v>
      </c>
      <c r="AE158" s="42">
        <v>1648.0393980541494</v>
      </c>
      <c r="AF158" s="42">
        <v>2880.3391965202459</v>
      </c>
      <c r="AG158" s="42">
        <v>0</v>
      </c>
      <c r="AH158" s="44">
        <v>0</v>
      </c>
    </row>
    <row r="159" spans="1:34" s="4" customFormat="1">
      <c r="A159" s="46" t="s">
        <v>184</v>
      </c>
      <c r="B159" s="56" t="s">
        <v>1330</v>
      </c>
      <c r="C159" s="57">
        <v>2.3412099999999998E-3</v>
      </c>
      <c r="D159" s="57">
        <v>2.16636E-3</v>
      </c>
      <c r="E159" s="65">
        <v>270010.96735500003</v>
      </c>
      <c r="F159" s="42">
        <v>149457</v>
      </c>
      <c r="G159" s="43">
        <v>419467.96735500003</v>
      </c>
      <c r="H159" s="66">
        <v>4620410</v>
      </c>
      <c r="I159" s="42">
        <v>6176751</v>
      </c>
      <c r="J159" s="42">
        <v>3333834</v>
      </c>
      <c r="K159" s="42">
        <v>3435172</v>
      </c>
      <c r="L159" s="44">
        <v>6043657</v>
      </c>
      <c r="M159" s="66">
        <v>704466</v>
      </c>
      <c r="N159" s="42">
        <v>5126.5274376854322</v>
      </c>
      <c r="O159" s="42">
        <v>709592.52743768541</v>
      </c>
      <c r="P159" s="42">
        <v>0</v>
      </c>
      <c r="Q159" s="44">
        <v>709592.52743768541</v>
      </c>
      <c r="R159" s="45">
        <v>166584</v>
      </c>
      <c r="S159" s="66">
        <v>465083</v>
      </c>
      <c r="T159" s="42">
        <v>730750</v>
      </c>
      <c r="U159" s="42">
        <v>860368</v>
      </c>
      <c r="V159" s="42">
        <v>259285.32999481956</v>
      </c>
      <c r="W159" s="44">
        <v>2315486.3299948196</v>
      </c>
      <c r="X159" s="66">
        <v>1059567</v>
      </c>
      <c r="Y159" s="42">
        <v>602134</v>
      </c>
      <c r="Z159" s="42">
        <v>672837</v>
      </c>
      <c r="AA159" s="42">
        <v>133388.74141517319</v>
      </c>
      <c r="AB159" s="43">
        <v>2467926.7414151733</v>
      </c>
      <c r="AC159" s="66">
        <v>223.7949512808882</v>
      </c>
      <c r="AD159" s="42">
        <v>-1039.8007695467095</v>
      </c>
      <c r="AE159" s="42">
        <v>-229400.51308788682</v>
      </c>
      <c r="AF159" s="42">
        <v>77776.107485798973</v>
      </c>
      <c r="AG159" s="42">
        <v>0</v>
      </c>
      <c r="AH159" s="44">
        <v>0</v>
      </c>
    </row>
    <row r="160" spans="1:34" s="4" customFormat="1">
      <c r="A160" s="46" t="s">
        <v>185</v>
      </c>
      <c r="B160" s="56" t="s">
        <v>1331</v>
      </c>
      <c r="C160" s="57">
        <v>1.44659E-3</v>
      </c>
      <c r="D160" s="57">
        <v>1.46335E-3</v>
      </c>
      <c r="E160" s="65">
        <v>166835.14684500001</v>
      </c>
      <c r="F160" s="42">
        <v>92347</v>
      </c>
      <c r="G160" s="43">
        <v>259182.14684500001</v>
      </c>
      <c r="H160" s="66">
        <v>2854865</v>
      </c>
      <c r="I160" s="42">
        <v>3816499</v>
      </c>
      <c r="J160" s="42">
        <v>2059914</v>
      </c>
      <c r="K160" s="42">
        <v>2122529</v>
      </c>
      <c r="L160" s="44">
        <v>3734263</v>
      </c>
      <c r="M160" s="66">
        <v>435276</v>
      </c>
      <c r="N160" s="42">
        <v>-53577.976096029139</v>
      </c>
      <c r="O160" s="42">
        <v>381698.02390397084</v>
      </c>
      <c r="P160" s="42">
        <v>0</v>
      </c>
      <c r="Q160" s="44">
        <v>381698.02390397084</v>
      </c>
      <c r="R160" s="45">
        <v>102929</v>
      </c>
      <c r="S160" s="66">
        <v>287366</v>
      </c>
      <c r="T160" s="42">
        <v>451517</v>
      </c>
      <c r="U160" s="42">
        <v>531605</v>
      </c>
      <c r="V160" s="42">
        <v>8516.1819257154966</v>
      </c>
      <c r="W160" s="44">
        <v>1279004.1819257154</v>
      </c>
      <c r="X160" s="66">
        <v>654687</v>
      </c>
      <c r="Y160" s="42">
        <v>372047</v>
      </c>
      <c r="Z160" s="42">
        <v>415733</v>
      </c>
      <c r="AA160" s="42">
        <v>146415.40972702828</v>
      </c>
      <c r="AB160" s="43">
        <v>1588882.4097270283</v>
      </c>
      <c r="AC160" s="66">
        <v>-56512.543969986036</v>
      </c>
      <c r="AD160" s="42">
        <v>-56922.81928563898</v>
      </c>
      <c r="AE160" s="42">
        <v>-202490.29744471976</v>
      </c>
      <c r="AF160" s="42">
        <v>6047.4328990319927</v>
      </c>
      <c r="AG160" s="42">
        <v>0</v>
      </c>
      <c r="AH160" s="44">
        <v>0</v>
      </c>
    </row>
    <row r="161" spans="1:34" s="4" customFormat="1">
      <c r="A161" s="46" t="s">
        <v>186</v>
      </c>
      <c r="B161" s="56" t="s">
        <v>1332</v>
      </c>
      <c r="C161" s="57">
        <v>1.22792E-3</v>
      </c>
      <c r="D161" s="57">
        <v>1.1927299999999999E-3</v>
      </c>
      <c r="E161" s="65">
        <v>141616.04268899999</v>
      </c>
      <c r="F161" s="42">
        <v>78387</v>
      </c>
      <c r="G161" s="43">
        <v>220003.04268899999</v>
      </c>
      <c r="H161" s="66">
        <v>2423317</v>
      </c>
      <c r="I161" s="42">
        <v>3239588</v>
      </c>
      <c r="J161" s="42">
        <v>1748532</v>
      </c>
      <c r="K161" s="42">
        <v>1801682</v>
      </c>
      <c r="L161" s="44">
        <v>3169783</v>
      </c>
      <c r="M161" s="66">
        <v>369479</v>
      </c>
      <c r="N161" s="42">
        <v>-24249.146127143773</v>
      </c>
      <c r="O161" s="42">
        <v>345229.85387285624</v>
      </c>
      <c r="P161" s="42">
        <v>0</v>
      </c>
      <c r="Q161" s="44">
        <v>345229.85387285624</v>
      </c>
      <c r="R161" s="45">
        <v>87370</v>
      </c>
      <c r="S161" s="66">
        <v>243927</v>
      </c>
      <c r="T161" s="42">
        <v>383264</v>
      </c>
      <c r="U161" s="42">
        <v>451247</v>
      </c>
      <c r="V161" s="42">
        <v>76620.621267613009</v>
      </c>
      <c r="W161" s="44">
        <v>1155058.621267613</v>
      </c>
      <c r="X161" s="66">
        <v>555723</v>
      </c>
      <c r="Y161" s="42">
        <v>315808</v>
      </c>
      <c r="Z161" s="42">
        <v>352890</v>
      </c>
      <c r="AA161" s="42">
        <v>139643.36491629668</v>
      </c>
      <c r="AB161" s="43">
        <v>1364064.3649162967</v>
      </c>
      <c r="AC161" s="66">
        <v>-26779.274964150085</v>
      </c>
      <c r="AD161" s="42">
        <v>-40260.860176666509</v>
      </c>
      <c r="AE161" s="42">
        <v>-163732.64311756121</v>
      </c>
      <c r="AF161" s="42">
        <v>21767.034609694165</v>
      </c>
      <c r="AG161" s="42">
        <v>0</v>
      </c>
      <c r="AH161" s="44">
        <v>0</v>
      </c>
    </row>
    <row r="162" spans="1:34" s="4" customFormat="1">
      <c r="A162" s="46" t="s">
        <v>187</v>
      </c>
      <c r="B162" s="56" t="s">
        <v>1333</v>
      </c>
      <c r="C162" s="57">
        <v>4.2284000000000001E-4</v>
      </c>
      <c r="D162" s="57">
        <v>4.3018E-4</v>
      </c>
      <c r="E162" s="65">
        <v>48765.634656000002</v>
      </c>
      <c r="F162" s="42">
        <v>26993</v>
      </c>
      <c r="G162" s="43">
        <v>75758.634656000009</v>
      </c>
      <c r="H162" s="66">
        <v>834480</v>
      </c>
      <c r="I162" s="42">
        <v>1115567</v>
      </c>
      <c r="J162" s="42">
        <v>602115</v>
      </c>
      <c r="K162" s="42">
        <v>620418</v>
      </c>
      <c r="L162" s="44">
        <v>1091530</v>
      </c>
      <c r="M162" s="66">
        <v>127232</v>
      </c>
      <c r="N162" s="42">
        <v>14982.593193168823</v>
      </c>
      <c r="O162" s="42">
        <v>142214.59319316881</v>
      </c>
      <c r="P162" s="42">
        <v>0</v>
      </c>
      <c r="Q162" s="44">
        <v>142214.59319316881</v>
      </c>
      <c r="R162" s="45">
        <v>30086</v>
      </c>
      <c r="S162" s="66">
        <v>83997</v>
      </c>
      <c r="T162" s="42">
        <v>131979</v>
      </c>
      <c r="U162" s="42">
        <v>155389</v>
      </c>
      <c r="V162" s="42">
        <v>35077.147842508013</v>
      </c>
      <c r="W162" s="44">
        <v>406442.14784250804</v>
      </c>
      <c r="X162" s="66">
        <v>191366</v>
      </c>
      <c r="Y162" s="42">
        <v>108750</v>
      </c>
      <c r="Z162" s="42">
        <v>121519</v>
      </c>
      <c r="AA162" s="42">
        <v>14293.36326770575</v>
      </c>
      <c r="AB162" s="43">
        <v>435928.36326770578</v>
      </c>
      <c r="AC162" s="66">
        <v>14061.346599013725</v>
      </c>
      <c r="AD162" s="42">
        <v>7342.0011028823828</v>
      </c>
      <c r="AE162" s="42">
        <v>-51835.533789080648</v>
      </c>
      <c r="AF162" s="42">
        <v>945.97066198680659</v>
      </c>
      <c r="AG162" s="42">
        <v>0</v>
      </c>
      <c r="AH162" s="44">
        <v>0</v>
      </c>
    </row>
    <row r="163" spans="1:34" s="4" customFormat="1">
      <c r="A163" s="46" t="s">
        <v>188</v>
      </c>
      <c r="B163" s="56" t="s">
        <v>1334</v>
      </c>
      <c r="C163" s="57">
        <v>4.7634000000000001E-4</v>
      </c>
      <c r="D163" s="57">
        <v>4.7172000000000002E-4</v>
      </c>
      <c r="E163" s="65">
        <v>54936.29724</v>
      </c>
      <c r="F163" s="42">
        <v>30408</v>
      </c>
      <c r="G163" s="43">
        <v>85344.29724</v>
      </c>
      <c r="H163" s="66">
        <v>940063</v>
      </c>
      <c r="I163" s="42">
        <v>1256715</v>
      </c>
      <c r="J163" s="42">
        <v>678298</v>
      </c>
      <c r="K163" s="42">
        <v>698916</v>
      </c>
      <c r="L163" s="44">
        <v>1229636</v>
      </c>
      <c r="M163" s="66">
        <v>143330</v>
      </c>
      <c r="N163" s="42">
        <v>28660.366272031399</v>
      </c>
      <c r="O163" s="42">
        <v>171990.36627203139</v>
      </c>
      <c r="P163" s="42">
        <v>0</v>
      </c>
      <c r="Q163" s="44">
        <v>171990.36627203139</v>
      </c>
      <c r="R163" s="45">
        <v>33893</v>
      </c>
      <c r="S163" s="66">
        <v>94625</v>
      </c>
      <c r="T163" s="42">
        <v>148678</v>
      </c>
      <c r="U163" s="42">
        <v>175049</v>
      </c>
      <c r="V163" s="42">
        <v>61256.734414274972</v>
      </c>
      <c r="W163" s="44">
        <v>479608.73441427498</v>
      </c>
      <c r="X163" s="66">
        <v>215578</v>
      </c>
      <c r="Y163" s="42">
        <v>122509</v>
      </c>
      <c r="Z163" s="42">
        <v>136895</v>
      </c>
      <c r="AA163" s="42">
        <v>34997.076884788476</v>
      </c>
      <c r="AB163" s="43">
        <v>509979.07688478846</v>
      </c>
      <c r="AC163" s="66">
        <v>27586.645526826509</v>
      </c>
      <c r="AD163" s="42">
        <v>1970.0689293232163</v>
      </c>
      <c r="AE163" s="42">
        <v>-65330.967472733762</v>
      </c>
      <c r="AF163" s="42">
        <v>5403.9105460705359</v>
      </c>
      <c r="AG163" s="42">
        <v>0</v>
      </c>
      <c r="AH163" s="44">
        <v>0</v>
      </c>
    </row>
    <row r="164" spans="1:34" s="4" customFormat="1">
      <c r="A164" s="46" t="s">
        <v>189</v>
      </c>
      <c r="B164" s="56" t="s">
        <v>1335</v>
      </c>
      <c r="C164" s="57">
        <v>3.1636000000000001E-4</v>
      </c>
      <c r="D164" s="57">
        <v>3.8371E-4</v>
      </c>
      <c r="E164" s="65">
        <v>36485.546772000002</v>
      </c>
      <c r="F164" s="42">
        <v>20196</v>
      </c>
      <c r="G164" s="43">
        <v>56681.546772000002</v>
      </c>
      <c r="H164" s="66">
        <v>624341</v>
      </c>
      <c r="I164" s="42">
        <v>834644</v>
      </c>
      <c r="J164" s="42">
        <v>450490</v>
      </c>
      <c r="K164" s="42">
        <v>464183</v>
      </c>
      <c r="L164" s="44">
        <v>816659</v>
      </c>
      <c r="M164" s="66">
        <v>95192</v>
      </c>
      <c r="N164" s="42">
        <v>-34258.419983386826</v>
      </c>
      <c r="O164" s="42">
        <v>60933.580016613174</v>
      </c>
      <c r="P164" s="42">
        <v>0</v>
      </c>
      <c r="Q164" s="44">
        <v>60933.580016613174</v>
      </c>
      <c r="R164" s="45">
        <v>22510</v>
      </c>
      <c r="S164" s="66">
        <v>62845</v>
      </c>
      <c r="T164" s="42">
        <v>98744</v>
      </c>
      <c r="U164" s="42">
        <v>116259</v>
      </c>
      <c r="V164" s="42">
        <v>18843.64115909535</v>
      </c>
      <c r="W164" s="44">
        <v>296691.64115909534</v>
      </c>
      <c r="X164" s="66">
        <v>143176</v>
      </c>
      <c r="Y164" s="42">
        <v>81364</v>
      </c>
      <c r="Z164" s="42">
        <v>90918</v>
      </c>
      <c r="AA164" s="42">
        <v>128936.83980910676</v>
      </c>
      <c r="AB164" s="43">
        <v>444394.83980910678</v>
      </c>
      <c r="AC164" s="66">
        <v>-34866.415057299688</v>
      </c>
      <c r="AD164" s="42">
        <v>-32388.770855702576</v>
      </c>
      <c r="AE164" s="42">
        <v>-60333.733737980554</v>
      </c>
      <c r="AF164" s="42">
        <v>-20114.278999028618</v>
      </c>
      <c r="AG164" s="42">
        <v>0</v>
      </c>
      <c r="AH164" s="44">
        <v>0</v>
      </c>
    </row>
    <row r="165" spans="1:34" s="4" customFormat="1">
      <c r="A165" s="46" t="s">
        <v>190</v>
      </c>
      <c r="B165" s="56" t="s">
        <v>1336</v>
      </c>
      <c r="C165" s="57">
        <v>3.3995800000000001E-3</v>
      </c>
      <c r="D165" s="57">
        <v>3.4035599999999999E-3</v>
      </c>
      <c r="E165" s="65">
        <v>392072.66365500004</v>
      </c>
      <c r="F165" s="42">
        <v>217020</v>
      </c>
      <c r="G165" s="43">
        <v>609092.66365500004</v>
      </c>
      <c r="H165" s="66">
        <v>6709117</v>
      </c>
      <c r="I165" s="42">
        <v>8969020</v>
      </c>
      <c r="J165" s="42">
        <v>4840931</v>
      </c>
      <c r="K165" s="42">
        <v>4988080</v>
      </c>
      <c r="L165" s="44">
        <v>8775759</v>
      </c>
      <c r="M165" s="66">
        <v>1022927</v>
      </c>
      <c r="N165" s="42">
        <v>-188937.2747531691</v>
      </c>
      <c r="O165" s="42">
        <v>833989.72524683084</v>
      </c>
      <c r="P165" s="42">
        <v>0</v>
      </c>
      <c r="Q165" s="44">
        <v>833989.72524683084</v>
      </c>
      <c r="R165" s="45">
        <v>241890</v>
      </c>
      <c r="S165" s="66">
        <v>675329</v>
      </c>
      <c r="T165" s="42">
        <v>1061094</v>
      </c>
      <c r="U165" s="42">
        <v>1249307</v>
      </c>
      <c r="V165" s="42">
        <v>7336.1946744888028</v>
      </c>
      <c r="W165" s="44">
        <v>2993066.1946744886</v>
      </c>
      <c r="X165" s="66">
        <v>1538556</v>
      </c>
      <c r="Y165" s="42">
        <v>874335</v>
      </c>
      <c r="Z165" s="42">
        <v>977000</v>
      </c>
      <c r="AA165" s="42">
        <v>445453.00763159653</v>
      </c>
      <c r="AB165" s="43">
        <v>3835344.0076315966</v>
      </c>
      <c r="AC165" s="66">
        <v>-195695.45029668295</v>
      </c>
      <c r="AD165" s="42">
        <v>-183292.25078748027</v>
      </c>
      <c r="AE165" s="42">
        <v>-489421.22705242434</v>
      </c>
      <c r="AF165" s="42">
        <v>26131.115179479566</v>
      </c>
      <c r="AG165" s="42">
        <v>0</v>
      </c>
      <c r="AH165" s="44">
        <v>0</v>
      </c>
    </row>
    <row r="166" spans="1:34" s="4" customFormat="1">
      <c r="A166" s="46" t="s">
        <v>191</v>
      </c>
      <c r="B166" s="56" t="s">
        <v>1337</v>
      </c>
      <c r="C166" s="57">
        <v>1.00898E-3</v>
      </c>
      <c r="D166" s="57">
        <v>1.0778700000000001E-3</v>
      </c>
      <c r="E166" s="65">
        <v>116365.630173</v>
      </c>
      <c r="F166" s="42">
        <v>64411</v>
      </c>
      <c r="G166" s="43">
        <v>180776.63017299998</v>
      </c>
      <c r="H166" s="66">
        <v>1991236</v>
      </c>
      <c r="I166" s="42">
        <v>2661965</v>
      </c>
      <c r="J166" s="42">
        <v>1436766</v>
      </c>
      <c r="K166" s="42">
        <v>1480440</v>
      </c>
      <c r="L166" s="44">
        <v>2604606</v>
      </c>
      <c r="M166" s="66">
        <v>303600</v>
      </c>
      <c r="N166" s="42">
        <v>-98593.70027884045</v>
      </c>
      <c r="O166" s="42">
        <v>205006.29972115956</v>
      </c>
      <c r="P166" s="42">
        <v>0</v>
      </c>
      <c r="Q166" s="44">
        <v>205006.29972115956</v>
      </c>
      <c r="R166" s="45">
        <v>71792</v>
      </c>
      <c r="S166" s="66">
        <v>200434</v>
      </c>
      <c r="T166" s="42">
        <v>314928</v>
      </c>
      <c r="U166" s="42">
        <v>370789</v>
      </c>
      <c r="V166" s="42">
        <v>0</v>
      </c>
      <c r="W166" s="44">
        <v>886151</v>
      </c>
      <c r="X166" s="66">
        <v>456637</v>
      </c>
      <c r="Y166" s="42">
        <v>259499</v>
      </c>
      <c r="Z166" s="42">
        <v>289969</v>
      </c>
      <c r="AA166" s="42">
        <v>249934.85854167063</v>
      </c>
      <c r="AB166" s="43">
        <v>1256039.8585416707</v>
      </c>
      <c r="AC166" s="66">
        <v>-100533.72343345174</v>
      </c>
      <c r="AD166" s="42">
        <v>-99255.278776498249</v>
      </c>
      <c r="AE166" s="42">
        <v>-155062.25097112937</v>
      </c>
      <c r="AF166" s="42">
        <v>-15037.605360591282</v>
      </c>
      <c r="AG166" s="42">
        <v>0</v>
      </c>
      <c r="AH166" s="44">
        <v>0</v>
      </c>
    </row>
    <row r="167" spans="1:34" s="4" customFormat="1">
      <c r="A167" s="46" t="s">
        <v>192</v>
      </c>
      <c r="B167" s="56" t="s">
        <v>1338</v>
      </c>
      <c r="C167" s="57">
        <v>1.8315069999999999E-2</v>
      </c>
      <c r="D167" s="57">
        <v>1.9532939999999999E-2</v>
      </c>
      <c r="E167" s="65">
        <v>2112273.2690909998</v>
      </c>
      <c r="F167" s="42">
        <v>1169187</v>
      </c>
      <c r="G167" s="43">
        <v>3281460.2690909998</v>
      </c>
      <c r="H167" s="66">
        <v>36145040</v>
      </c>
      <c r="I167" s="42">
        <v>48320154</v>
      </c>
      <c r="J167" s="42">
        <v>26080276</v>
      </c>
      <c r="K167" s="42">
        <v>26873034</v>
      </c>
      <c r="L167" s="44">
        <v>47278970</v>
      </c>
      <c r="M167" s="66">
        <v>5510970</v>
      </c>
      <c r="N167" s="42">
        <v>491275.15819083754</v>
      </c>
      <c r="O167" s="42">
        <v>6002245.1581908371</v>
      </c>
      <c r="P167" s="42">
        <v>0</v>
      </c>
      <c r="Q167" s="44">
        <v>6002245.1581908371</v>
      </c>
      <c r="R167" s="45">
        <v>1303172</v>
      </c>
      <c r="S167" s="66">
        <v>3638300</v>
      </c>
      <c r="T167" s="42">
        <v>5716591</v>
      </c>
      <c r="U167" s="42">
        <v>6730578</v>
      </c>
      <c r="V167" s="42">
        <v>2380494.6879526991</v>
      </c>
      <c r="W167" s="44">
        <v>18465963.687952697</v>
      </c>
      <c r="X167" s="66">
        <v>8288897</v>
      </c>
      <c r="Y167" s="42">
        <v>4710438</v>
      </c>
      <c r="Z167" s="42">
        <v>5263542</v>
      </c>
      <c r="AA167" s="42">
        <v>2030452.1398005413</v>
      </c>
      <c r="AB167" s="43">
        <v>20293329.139800541</v>
      </c>
      <c r="AC167" s="66">
        <v>451590.49201787711</v>
      </c>
      <c r="AD167" s="42">
        <v>152645.13594956661</v>
      </c>
      <c r="AE167" s="42">
        <v>-2169623.2004189971</v>
      </c>
      <c r="AF167" s="42">
        <v>-261977.87939629046</v>
      </c>
      <c r="AG167" s="42">
        <v>0</v>
      </c>
      <c r="AH167" s="44">
        <v>0</v>
      </c>
    </row>
    <row r="168" spans="1:34" s="4" customFormat="1">
      <c r="A168" s="46" t="s">
        <v>193</v>
      </c>
      <c r="B168" s="56" t="s">
        <v>1339</v>
      </c>
      <c r="C168" s="57">
        <v>4.6034300000000004E-3</v>
      </c>
      <c r="D168" s="57">
        <v>4.4237800000000004E-3</v>
      </c>
      <c r="E168" s="65">
        <v>530912.726502</v>
      </c>
      <c r="F168" s="42">
        <v>293871</v>
      </c>
      <c r="G168" s="43">
        <v>824783.726502</v>
      </c>
      <c r="H168" s="66">
        <v>9084932</v>
      </c>
      <c r="I168" s="42">
        <v>12145105</v>
      </c>
      <c r="J168" s="42">
        <v>6555188</v>
      </c>
      <c r="K168" s="42">
        <v>6754445</v>
      </c>
      <c r="L168" s="44">
        <v>11883407</v>
      </c>
      <c r="M168" s="66">
        <v>1385163</v>
      </c>
      <c r="N168" s="42">
        <v>-1863.1235497447065</v>
      </c>
      <c r="O168" s="42">
        <v>1383299.8764502553</v>
      </c>
      <c r="P168" s="42">
        <v>0</v>
      </c>
      <c r="Q168" s="44">
        <v>1383299.8764502553</v>
      </c>
      <c r="R168" s="45">
        <v>327548</v>
      </c>
      <c r="S168" s="66">
        <v>914474</v>
      </c>
      <c r="T168" s="42">
        <v>1436845</v>
      </c>
      <c r="U168" s="42">
        <v>1691708</v>
      </c>
      <c r="V168" s="42">
        <v>324466.80419233989</v>
      </c>
      <c r="W168" s="44">
        <v>4367493.80419234</v>
      </c>
      <c r="X168" s="66">
        <v>2083386</v>
      </c>
      <c r="Y168" s="42">
        <v>1183952</v>
      </c>
      <c r="Z168" s="42">
        <v>1322973</v>
      </c>
      <c r="AA168" s="42">
        <v>224896.84020785181</v>
      </c>
      <c r="AB168" s="43">
        <v>4815207.8402078515</v>
      </c>
      <c r="AC168" s="66">
        <v>-11498.781985942433</v>
      </c>
      <c r="AD168" s="42">
        <v>-6900.0942568916507</v>
      </c>
      <c r="AE168" s="42">
        <v>-526986.11576453177</v>
      </c>
      <c r="AF168" s="42">
        <v>97670.955991854455</v>
      </c>
      <c r="AG168" s="42">
        <v>0</v>
      </c>
      <c r="AH168" s="44">
        <v>0</v>
      </c>
    </row>
    <row r="169" spans="1:34" s="4" customFormat="1">
      <c r="A169" s="46" t="s">
        <v>194</v>
      </c>
      <c r="B169" s="56" t="s">
        <v>1340</v>
      </c>
      <c r="C169" s="57">
        <v>6.7095999999999996E-4</v>
      </c>
      <c r="D169" s="57">
        <v>6.8181999999999997E-4</v>
      </c>
      <c r="E169" s="65">
        <v>77381.295135000008</v>
      </c>
      <c r="F169" s="42">
        <v>42832</v>
      </c>
      <c r="G169" s="43">
        <v>120213.29513500001</v>
      </c>
      <c r="H169" s="66">
        <v>1324149</v>
      </c>
      <c r="I169" s="42">
        <v>1770176</v>
      </c>
      <c r="J169" s="42">
        <v>955433</v>
      </c>
      <c r="K169" s="42">
        <v>984475</v>
      </c>
      <c r="L169" s="44">
        <v>1732033</v>
      </c>
      <c r="M169" s="66">
        <v>201891</v>
      </c>
      <c r="N169" s="42">
        <v>18452.069957833628</v>
      </c>
      <c r="O169" s="42">
        <v>220343.06995783362</v>
      </c>
      <c r="P169" s="42">
        <v>0</v>
      </c>
      <c r="Q169" s="44">
        <v>220343.06995783362</v>
      </c>
      <c r="R169" s="45">
        <v>47741</v>
      </c>
      <c r="S169" s="66">
        <v>133287</v>
      </c>
      <c r="T169" s="42">
        <v>209423</v>
      </c>
      <c r="U169" s="42">
        <v>246570</v>
      </c>
      <c r="V169" s="42">
        <v>59479.187627613035</v>
      </c>
      <c r="W169" s="44">
        <v>648759.18762761308</v>
      </c>
      <c r="X169" s="66">
        <v>303658</v>
      </c>
      <c r="Y169" s="42">
        <v>172564</v>
      </c>
      <c r="Z169" s="42">
        <v>192826</v>
      </c>
      <c r="AA169" s="42">
        <v>27491.6289233239</v>
      </c>
      <c r="AB169" s="43">
        <v>696539.62892332394</v>
      </c>
      <c r="AC169" s="66">
        <v>17007.875814946681</v>
      </c>
      <c r="AD169" s="42">
        <v>8399.7394355776087</v>
      </c>
      <c r="AE169" s="42">
        <v>-74952.813207892337</v>
      </c>
      <c r="AF169" s="42">
        <v>1764.756661657183</v>
      </c>
      <c r="AG169" s="42">
        <v>0</v>
      </c>
      <c r="AH169" s="44">
        <v>0</v>
      </c>
    </row>
    <row r="170" spans="1:34" s="4" customFormat="1">
      <c r="A170" s="46" t="s">
        <v>195</v>
      </c>
      <c r="B170" s="56" t="s">
        <v>1341</v>
      </c>
      <c r="C170" s="57">
        <v>7.8934499999999998E-3</v>
      </c>
      <c r="D170" s="57">
        <v>8.1222699999999991E-3</v>
      </c>
      <c r="E170" s="65">
        <v>910349.39485799999</v>
      </c>
      <c r="F170" s="42">
        <v>503898</v>
      </c>
      <c r="G170" s="43">
        <v>1414247.3948579999</v>
      </c>
      <c r="H170" s="66">
        <v>15577831</v>
      </c>
      <c r="I170" s="42">
        <v>20825076</v>
      </c>
      <c r="J170" s="42">
        <v>11240108</v>
      </c>
      <c r="K170" s="42">
        <v>11581771</v>
      </c>
      <c r="L170" s="44">
        <v>20376345</v>
      </c>
      <c r="M170" s="66">
        <v>2375124</v>
      </c>
      <c r="N170" s="42">
        <v>70069.893179974824</v>
      </c>
      <c r="O170" s="42">
        <v>2445193.893179975</v>
      </c>
      <c r="P170" s="42">
        <v>0</v>
      </c>
      <c r="Q170" s="44">
        <v>2445193.893179975</v>
      </c>
      <c r="R170" s="45">
        <v>561642</v>
      </c>
      <c r="S170" s="66">
        <v>1568039</v>
      </c>
      <c r="T170" s="42">
        <v>2463743</v>
      </c>
      <c r="U170" s="42">
        <v>2900752</v>
      </c>
      <c r="V170" s="42">
        <v>463662.7351088695</v>
      </c>
      <c r="W170" s="44">
        <v>7396196.7351088692</v>
      </c>
      <c r="X170" s="66">
        <v>3572358</v>
      </c>
      <c r="Y170" s="42">
        <v>2030110</v>
      </c>
      <c r="Z170" s="42">
        <v>2268487</v>
      </c>
      <c r="AA170" s="42">
        <v>650171.88092789066</v>
      </c>
      <c r="AB170" s="43">
        <v>8521126.8809278905</v>
      </c>
      <c r="AC170" s="66">
        <v>53240.701267026219</v>
      </c>
      <c r="AD170" s="42">
        <v>-66229.34738106461</v>
      </c>
      <c r="AE170" s="42">
        <v>-1098696.5126079805</v>
      </c>
      <c r="AF170" s="42">
        <v>-13244.987097002595</v>
      </c>
      <c r="AG170" s="42">
        <v>0</v>
      </c>
      <c r="AH170" s="44">
        <v>0</v>
      </c>
    </row>
    <row r="171" spans="1:34" s="4" customFormat="1">
      <c r="A171" s="46" t="s">
        <v>196</v>
      </c>
      <c r="B171" s="56" t="s">
        <v>1342</v>
      </c>
      <c r="C171" s="57">
        <v>1.3433099999999999E-3</v>
      </c>
      <c r="D171" s="57">
        <v>1.3667600000000001E-3</v>
      </c>
      <c r="E171" s="65">
        <v>154923.80413800001</v>
      </c>
      <c r="F171" s="42">
        <v>85753</v>
      </c>
      <c r="G171" s="43">
        <v>240676.80413800001</v>
      </c>
      <c r="H171" s="66">
        <v>2651041</v>
      </c>
      <c r="I171" s="42">
        <v>3544018</v>
      </c>
      <c r="J171" s="42">
        <v>1912845</v>
      </c>
      <c r="K171" s="42">
        <v>1970990</v>
      </c>
      <c r="L171" s="44">
        <v>3467653</v>
      </c>
      <c r="M171" s="66">
        <v>404199</v>
      </c>
      <c r="N171" s="42">
        <v>-88573.751264126709</v>
      </c>
      <c r="O171" s="42">
        <v>315625.24873587326</v>
      </c>
      <c r="P171" s="42">
        <v>0</v>
      </c>
      <c r="Q171" s="44">
        <v>315625.24873587326</v>
      </c>
      <c r="R171" s="45">
        <v>95580</v>
      </c>
      <c r="S171" s="66">
        <v>266849</v>
      </c>
      <c r="T171" s="42">
        <v>419281</v>
      </c>
      <c r="U171" s="42">
        <v>493651</v>
      </c>
      <c r="V171" s="42">
        <v>10879.469441008114</v>
      </c>
      <c r="W171" s="44">
        <v>1190660.4694410081</v>
      </c>
      <c r="X171" s="66">
        <v>607945</v>
      </c>
      <c r="Y171" s="42">
        <v>345485</v>
      </c>
      <c r="Z171" s="42">
        <v>386052</v>
      </c>
      <c r="AA171" s="42">
        <v>231171.21398011272</v>
      </c>
      <c r="AB171" s="43">
        <v>1570653.2139801127</v>
      </c>
      <c r="AC171" s="66">
        <v>-91224.621847117174</v>
      </c>
      <c r="AD171" s="42">
        <v>-80964.129607987736</v>
      </c>
      <c r="AE171" s="42">
        <v>-210764.44185201524</v>
      </c>
      <c r="AF171" s="42">
        <v>2960.4487680155471</v>
      </c>
      <c r="AG171" s="42">
        <v>0</v>
      </c>
      <c r="AH171" s="44">
        <v>0</v>
      </c>
    </row>
    <row r="172" spans="1:34" s="4" customFormat="1">
      <c r="A172" s="46" t="s">
        <v>197</v>
      </c>
      <c r="B172" s="56" t="s">
        <v>1343</v>
      </c>
      <c r="C172" s="57">
        <v>2.5880199999999999E-3</v>
      </c>
      <c r="D172" s="57">
        <v>2.6784700000000001E-3</v>
      </c>
      <c r="E172" s="65">
        <v>298476.03912600002</v>
      </c>
      <c r="F172" s="42">
        <v>165213</v>
      </c>
      <c r="G172" s="43">
        <v>463689.03912600002</v>
      </c>
      <c r="H172" s="66">
        <v>5107493</v>
      </c>
      <c r="I172" s="42">
        <v>6827903</v>
      </c>
      <c r="J172" s="42">
        <v>3685286</v>
      </c>
      <c r="K172" s="42">
        <v>3797307</v>
      </c>
      <c r="L172" s="44">
        <v>6680778</v>
      </c>
      <c r="M172" s="66">
        <v>778730</v>
      </c>
      <c r="N172" s="42">
        <v>-37451.163141205237</v>
      </c>
      <c r="O172" s="42">
        <v>741278.83685879479</v>
      </c>
      <c r="P172" s="42">
        <v>0</v>
      </c>
      <c r="Q172" s="44">
        <v>741278.83685879479</v>
      </c>
      <c r="R172" s="45">
        <v>184145</v>
      </c>
      <c r="S172" s="66">
        <v>514112</v>
      </c>
      <c r="T172" s="42">
        <v>807786</v>
      </c>
      <c r="U172" s="42">
        <v>951068</v>
      </c>
      <c r="V172" s="42">
        <v>161679.12062137749</v>
      </c>
      <c r="W172" s="44">
        <v>2434645.1206213776</v>
      </c>
      <c r="X172" s="66">
        <v>1171267</v>
      </c>
      <c r="Y172" s="42">
        <v>665611</v>
      </c>
      <c r="Z172" s="42">
        <v>743767</v>
      </c>
      <c r="AA172" s="42">
        <v>297078.90125070757</v>
      </c>
      <c r="AB172" s="43">
        <v>2877723.9012507075</v>
      </c>
      <c r="AC172" s="66">
        <v>-42810.59453746488</v>
      </c>
      <c r="AD172" s="42">
        <v>-71235.827864332125</v>
      </c>
      <c r="AE172" s="42">
        <v>-319497.21611951338</v>
      </c>
      <c r="AF172" s="42">
        <v>-9535.1421080194559</v>
      </c>
      <c r="AG172" s="42">
        <v>0</v>
      </c>
      <c r="AH172" s="44">
        <v>0</v>
      </c>
    </row>
    <row r="173" spans="1:34" s="4" customFormat="1">
      <c r="A173" s="46" t="s">
        <v>198</v>
      </c>
      <c r="B173" s="56" t="s">
        <v>1344</v>
      </c>
      <c r="C173" s="57">
        <v>5.698E-5</v>
      </c>
      <c r="D173" s="57">
        <v>5.5829999999999999E-5</v>
      </c>
      <c r="E173" s="65">
        <v>6571.9946430000009</v>
      </c>
      <c r="F173" s="42">
        <v>3637</v>
      </c>
      <c r="G173" s="43">
        <v>10208.994643000002</v>
      </c>
      <c r="H173" s="66">
        <v>112451</v>
      </c>
      <c r="I173" s="42">
        <v>150329</v>
      </c>
      <c r="J173" s="42">
        <v>81138</v>
      </c>
      <c r="K173" s="42">
        <v>83605</v>
      </c>
      <c r="L173" s="44">
        <v>147090</v>
      </c>
      <c r="M173" s="66">
        <v>17145</v>
      </c>
      <c r="N173" s="42">
        <v>584.47900207022326</v>
      </c>
      <c r="O173" s="42">
        <v>17729.479002070224</v>
      </c>
      <c r="P173" s="42">
        <v>0</v>
      </c>
      <c r="Q173" s="44">
        <v>17729.479002070224</v>
      </c>
      <c r="R173" s="45">
        <v>4054</v>
      </c>
      <c r="S173" s="66">
        <v>11319</v>
      </c>
      <c r="T173" s="42">
        <v>17785</v>
      </c>
      <c r="U173" s="42">
        <v>20939</v>
      </c>
      <c r="V173" s="42">
        <v>6892.456283082478</v>
      </c>
      <c r="W173" s="44">
        <v>56935.45628308248</v>
      </c>
      <c r="X173" s="66">
        <v>25788</v>
      </c>
      <c r="Y173" s="42">
        <v>14655</v>
      </c>
      <c r="Z173" s="42">
        <v>16375</v>
      </c>
      <c r="AA173" s="42">
        <v>5097.4156128223613</v>
      </c>
      <c r="AB173" s="43">
        <v>61915.415612822362</v>
      </c>
      <c r="AC173" s="66">
        <v>465.00538447649956</v>
      </c>
      <c r="AD173" s="42">
        <v>821.96199918256298</v>
      </c>
      <c r="AE173" s="42">
        <v>-7114.1500811368305</v>
      </c>
      <c r="AF173" s="42">
        <v>847.22336773788447</v>
      </c>
      <c r="AG173" s="42">
        <v>0</v>
      </c>
      <c r="AH173" s="44">
        <v>0</v>
      </c>
    </row>
    <row r="174" spans="1:34" s="4" customFormat="1">
      <c r="A174" s="46" t="s">
        <v>199</v>
      </c>
      <c r="B174" s="56" t="s">
        <v>1345</v>
      </c>
      <c r="C174" s="57">
        <v>9.7484999999999998E-4</v>
      </c>
      <c r="D174" s="57">
        <v>1.0023499999999999E-3</v>
      </c>
      <c r="E174" s="65">
        <v>112429.647237</v>
      </c>
      <c r="F174" s="42">
        <v>62232</v>
      </c>
      <c r="G174" s="43">
        <v>174661.647237</v>
      </c>
      <c r="H174" s="66">
        <v>1923880</v>
      </c>
      <c r="I174" s="42">
        <v>2571920</v>
      </c>
      <c r="J174" s="42">
        <v>1388166</v>
      </c>
      <c r="K174" s="42">
        <v>1430362</v>
      </c>
      <c r="L174" s="44">
        <v>2516502</v>
      </c>
      <c r="M174" s="66">
        <v>293331</v>
      </c>
      <c r="N174" s="42">
        <v>-9336.8489123759973</v>
      </c>
      <c r="O174" s="42">
        <v>283994.15108762402</v>
      </c>
      <c r="P174" s="42">
        <v>0</v>
      </c>
      <c r="Q174" s="44">
        <v>283994.15108762402</v>
      </c>
      <c r="R174" s="45">
        <v>69363</v>
      </c>
      <c r="S174" s="66">
        <v>193655</v>
      </c>
      <c r="T174" s="42">
        <v>304275</v>
      </c>
      <c r="U174" s="42">
        <v>358246</v>
      </c>
      <c r="V174" s="42">
        <v>72324.515838249834</v>
      </c>
      <c r="W174" s="44">
        <v>928500.51583824982</v>
      </c>
      <c r="X174" s="66">
        <v>441190</v>
      </c>
      <c r="Y174" s="42">
        <v>250721</v>
      </c>
      <c r="Z174" s="42">
        <v>280161</v>
      </c>
      <c r="AA174" s="42">
        <v>155868.39495512797</v>
      </c>
      <c r="AB174" s="43">
        <v>1127940.394955128</v>
      </c>
      <c r="AC174" s="66">
        <v>-11382.586669614162</v>
      </c>
      <c r="AD174" s="42">
        <v>-26932.453203488694</v>
      </c>
      <c r="AE174" s="42">
        <v>-159743.8565358597</v>
      </c>
      <c r="AF174" s="42">
        <v>-1380.9827079156094</v>
      </c>
      <c r="AG174" s="42">
        <v>0</v>
      </c>
      <c r="AH174" s="44">
        <v>0</v>
      </c>
    </row>
    <row r="175" spans="1:34" s="4" customFormat="1">
      <c r="A175" s="46" t="s">
        <v>200</v>
      </c>
      <c r="B175" s="56" t="s">
        <v>1346</v>
      </c>
      <c r="C175" s="57">
        <v>1.3684599999999999E-3</v>
      </c>
      <c r="D175" s="57">
        <v>1.3788400000000001E-3</v>
      </c>
      <c r="E175" s="65">
        <v>157824.703836</v>
      </c>
      <c r="F175" s="42">
        <v>87359</v>
      </c>
      <c r="G175" s="43">
        <v>245183.703836</v>
      </c>
      <c r="H175" s="66">
        <v>2700674</v>
      </c>
      <c r="I175" s="42">
        <v>3610371</v>
      </c>
      <c r="J175" s="42">
        <v>1948658</v>
      </c>
      <c r="K175" s="42">
        <v>2007891</v>
      </c>
      <c r="L175" s="44">
        <v>3532576</v>
      </c>
      <c r="M175" s="66">
        <v>411767</v>
      </c>
      <c r="N175" s="42">
        <v>30102.968211147785</v>
      </c>
      <c r="O175" s="42">
        <v>441869.96821114776</v>
      </c>
      <c r="P175" s="42">
        <v>0</v>
      </c>
      <c r="Q175" s="44">
        <v>441869.96821114776</v>
      </c>
      <c r="R175" s="45">
        <v>97370</v>
      </c>
      <c r="S175" s="66">
        <v>271845</v>
      </c>
      <c r="T175" s="42">
        <v>427131</v>
      </c>
      <c r="U175" s="42">
        <v>502893</v>
      </c>
      <c r="V175" s="42">
        <v>121777.11159364814</v>
      </c>
      <c r="W175" s="44">
        <v>1323646.1115936481</v>
      </c>
      <c r="X175" s="66">
        <v>619327</v>
      </c>
      <c r="Y175" s="42">
        <v>351953</v>
      </c>
      <c r="Z175" s="42">
        <v>393280</v>
      </c>
      <c r="AA175" s="42">
        <v>93744.773176740287</v>
      </c>
      <c r="AB175" s="43">
        <v>1458304.7731767404</v>
      </c>
      <c r="AC175" s="66">
        <v>27175.536644348562</v>
      </c>
      <c r="AD175" s="42">
        <v>16362.22572077571</v>
      </c>
      <c r="AE175" s="42">
        <v>-185759.33547502017</v>
      </c>
      <c r="AF175" s="42">
        <v>7562.9115268037658</v>
      </c>
      <c r="AG175" s="42">
        <v>0</v>
      </c>
      <c r="AH175" s="44">
        <v>0</v>
      </c>
    </row>
    <row r="176" spans="1:34" s="4" customFormat="1">
      <c r="A176" s="46" t="s">
        <v>201</v>
      </c>
      <c r="B176" s="56" t="s">
        <v>1347</v>
      </c>
      <c r="C176" s="57">
        <v>5.8661E-4</v>
      </c>
      <c r="D176" s="57">
        <v>5.3536999999999996E-4</v>
      </c>
      <c r="E176" s="65">
        <v>67653.657162000003</v>
      </c>
      <c r="F176" s="42">
        <v>37448</v>
      </c>
      <c r="G176" s="43">
        <v>105101.657162</v>
      </c>
      <c r="H176" s="66">
        <v>1157683</v>
      </c>
      <c r="I176" s="42">
        <v>1547637</v>
      </c>
      <c r="J176" s="42">
        <v>835320</v>
      </c>
      <c r="K176" s="42">
        <v>860711</v>
      </c>
      <c r="L176" s="44">
        <v>1514289</v>
      </c>
      <c r="M176" s="66">
        <v>176510</v>
      </c>
      <c r="N176" s="42">
        <v>13046.665622968438</v>
      </c>
      <c r="O176" s="42">
        <v>189556.66562296843</v>
      </c>
      <c r="P176" s="42">
        <v>0</v>
      </c>
      <c r="Q176" s="44">
        <v>189556.66562296843</v>
      </c>
      <c r="R176" s="45">
        <v>41739</v>
      </c>
      <c r="S176" s="66">
        <v>116530</v>
      </c>
      <c r="T176" s="42">
        <v>183096</v>
      </c>
      <c r="U176" s="42">
        <v>215572</v>
      </c>
      <c r="V176" s="42">
        <v>138297.37714321556</v>
      </c>
      <c r="W176" s="44">
        <v>653495.37714321562</v>
      </c>
      <c r="X176" s="66">
        <v>265484</v>
      </c>
      <c r="Y176" s="42">
        <v>150870</v>
      </c>
      <c r="Z176" s="42">
        <v>168585</v>
      </c>
      <c r="AA176" s="42">
        <v>46032.212668402171</v>
      </c>
      <c r="AB176" s="43">
        <v>630971.21266840212</v>
      </c>
      <c r="AC176" s="66">
        <v>11810.130191921786</v>
      </c>
      <c r="AD176" s="42">
        <v>19359.208907855427</v>
      </c>
      <c r="AE176" s="42">
        <v>-30632.936631948614</v>
      </c>
      <c r="AF176" s="42">
        <v>21987.7620069849</v>
      </c>
      <c r="AG176" s="42">
        <v>0</v>
      </c>
      <c r="AH176" s="44">
        <v>0</v>
      </c>
    </row>
    <row r="177" spans="1:34" s="4" customFormat="1">
      <c r="A177" s="46" t="s">
        <v>202</v>
      </c>
      <c r="B177" s="56" t="s">
        <v>1348</v>
      </c>
      <c r="C177" s="57">
        <v>9.6725000000000001E-4</v>
      </c>
      <c r="D177" s="57">
        <v>9.7061999999999995E-4</v>
      </c>
      <c r="E177" s="65">
        <v>111552.94185</v>
      </c>
      <c r="F177" s="42">
        <v>61747</v>
      </c>
      <c r="G177" s="43">
        <v>173299.94185</v>
      </c>
      <c r="H177" s="66">
        <v>1908881</v>
      </c>
      <c r="I177" s="42">
        <v>2551870</v>
      </c>
      <c r="J177" s="42">
        <v>1377344</v>
      </c>
      <c r="K177" s="42">
        <v>1419211</v>
      </c>
      <c r="L177" s="44">
        <v>2496883</v>
      </c>
      <c r="M177" s="66">
        <v>291044</v>
      </c>
      <c r="N177" s="42">
        <v>11869.34181127718</v>
      </c>
      <c r="O177" s="42">
        <v>302913.34181127721</v>
      </c>
      <c r="P177" s="42">
        <v>0</v>
      </c>
      <c r="Q177" s="44">
        <v>302913.34181127721</v>
      </c>
      <c r="R177" s="45">
        <v>68823</v>
      </c>
      <c r="S177" s="66">
        <v>192145</v>
      </c>
      <c r="T177" s="42">
        <v>301903</v>
      </c>
      <c r="U177" s="42">
        <v>355453</v>
      </c>
      <c r="V177" s="42">
        <v>82756.134272245865</v>
      </c>
      <c r="W177" s="44">
        <v>932257.13427224592</v>
      </c>
      <c r="X177" s="66">
        <v>437751</v>
      </c>
      <c r="Y177" s="42">
        <v>248766</v>
      </c>
      <c r="Z177" s="42">
        <v>277977</v>
      </c>
      <c r="AA177" s="42">
        <v>44637.808730589939</v>
      </c>
      <c r="AB177" s="43">
        <v>1009131.8087305899</v>
      </c>
      <c r="AC177" s="66">
        <v>9828.0276951999313</v>
      </c>
      <c r="AD177" s="42">
        <v>8946.0821566483828</v>
      </c>
      <c r="AE177" s="42">
        <v>-102330.97785666352</v>
      </c>
      <c r="AF177" s="42">
        <v>6682.1935464712169</v>
      </c>
      <c r="AG177" s="42">
        <v>0</v>
      </c>
      <c r="AH177" s="44">
        <v>0</v>
      </c>
    </row>
    <row r="178" spans="1:34" s="4" customFormat="1">
      <c r="A178" s="46" t="s">
        <v>203</v>
      </c>
      <c r="B178" s="56" t="s">
        <v>1349</v>
      </c>
      <c r="C178" s="57">
        <v>4.1963999999999999E-4</v>
      </c>
      <c r="D178" s="57">
        <v>3.2980999999999999E-4</v>
      </c>
      <c r="E178" s="65">
        <v>48396.874467000001</v>
      </c>
      <c r="F178" s="42">
        <v>26789</v>
      </c>
      <c r="G178" s="43">
        <v>75185.874467000001</v>
      </c>
      <c r="H178" s="66">
        <v>828165</v>
      </c>
      <c r="I178" s="42">
        <v>1107125</v>
      </c>
      <c r="J178" s="42">
        <v>597559</v>
      </c>
      <c r="K178" s="42">
        <v>615722</v>
      </c>
      <c r="L178" s="44">
        <v>1083269</v>
      </c>
      <c r="M178" s="66">
        <v>126269</v>
      </c>
      <c r="N178" s="42">
        <v>40506.202131776619</v>
      </c>
      <c r="O178" s="42">
        <v>166775.2021317766</v>
      </c>
      <c r="P178" s="42">
        <v>0</v>
      </c>
      <c r="Q178" s="44">
        <v>166775.2021317766</v>
      </c>
      <c r="R178" s="45">
        <v>29859</v>
      </c>
      <c r="S178" s="66">
        <v>83362</v>
      </c>
      <c r="T178" s="42">
        <v>130980</v>
      </c>
      <c r="U178" s="42">
        <v>154213</v>
      </c>
      <c r="V178" s="42">
        <v>163576.47224002998</v>
      </c>
      <c r="W178" s="44">
        <v>532131.47224002995</v>
      </c>
      <c r="X178" s="66">
        <v>189918</v>
      </c>
      <c r="Y178" s="42">
        <v>107927</v>
      </c>
      <c r="Z178" s="42">
        <v>120600</v>
      </c>
      <c r="AA178" s="42">
        <v>36777.04379219719</v>
      </c>
      <c r="AB178" s="43">
        <v>455222.04379219719</v>
      </c>
      <c r="AC178" s="66">
        <v>39550.97921222556</v>
      </c>
      <c r="AD178" s="42">
        <v>27952.443421804255</v>
      </c>
      <c r="AE178" s="42">
        <v>-24223.409586689675</v>
      </c>
      <c r="AF178" s="42">
        <v>33629.415400492609</v>
      </c>
      <c r="AG178" s="42">
        <v>0</v>
      </c>
      <c r="AH178" s="44">
        <v>0</v>
      </c>
    </row>
    <row r="179" spans="1:34" s="4" customFormat="1">
      <c r="A179" s="46" t="s">
        <v>204</v>
      </c>
      <c r="B179" s="56" t="s">
        <v>1350</v>
      </c>
      <c r="C179" s="57">
        <v>3.5993E-4</v>
      </c>
      <c r="D179" s="57">
        <v>3.7421999999999998E-4</v>
      </c>
      <c r="E179" s="65">
        <v>41510.390100000004</v>
      </c>
      <c r="F179" s="42">
        <v>22977</v>
      </c>
      <c r="G179" s="43">
        <v>64487.390100000004</v>
      </c>
      <c r="H179" s="66">
        <v>710327</v>
      </c>
      <c r="I179" s="42">
        <v>949594</v>
      </c>
      <c r="J179" s="42">
        <v>512533</v>
      </c>
      <c r="K179" s="42">
        <v>528112</v>
      </c>
      <c r="L179" s="44">
        <v>929132</v>
      </c>
      <c r="M179" s="66">
        <v>108302</v>
      </c>
      <c r="N179" s="42">
        <v>-4758.2419779315351</v>
      </c>
      <c r="O179" s="42">
        <v>103543.75802206846</v>
      </c>
      <c r="P179" s="42">
        <v>0</v>
      </c>
      <c r="Q179" s="44">
        <v>103543.75802206846</v>
      </c>
      <c r="R179" s="45">
        <v>25610</v>
      </c>
      <c r="S179" s="66">
        <v>71500</v>
      </c>
      <c r="T179" s="42">
        <v>112343</v>
      </c>
      <c r="U179" s="42">
        <v>132270</v>
      </c>
      <c r="V179" s="42">
        <v>29433.597906741688</v>
      </c>
      <c r="W179" s="44">
        <v>345546.59790674166</v>
      </c>
      <c r="X179" s="66">
        <v>162894</v>
      </c>
      <c r="Y179" s="42">
        <v>92570</v>
      </c>
      <c r="Z179" s="42">
        <v>103440</v>
      </c>
      <c r="AA179" s="42">
        <v>47239.625995081304</v>
      </c>
      <c r="AB179" s="43">
        <v>406143.62599508133</v>
      </c>
      <c r="AC179" s="66">
        <v>-5513.8865443274544</v>
      </c>
      <c r="AD179" s="42">
        <v>-6014.6373568450072</v>
      </c>
      <c r="AE179" s="42">
        <v>-47165.96296981554</v>
      </c>
      <c r="AF179" s="42">
        <v>-1902.5412173516106</v>
      </c>
      <c r="AG179" s="42">
        <v>0</v>
      </c>
      <c r="AH179" s="44">
        <v>0</v>
      </c>
    </row>
    <row r="180" spans="1:34" s="4" customFormat="1">
      <c r="A180" s="46" t="s">
        <v>205</v>
      </c>
      <c r="B180" s="56" t="s">
        <v>1351</v>
      </c>
      <c r="C180" s="57">
        <v>1.92228E-3</v>
      </c>
      <c r="D180" s="57">
        <v>1.94988E-3</v>
      </c>
      <c r="E180" s="65">
        <v>221696.33446200003</v>
      </c>
      <c r="F180" s="42">
        <v>122713</v>
      </c>
      <c r="G180" s="43">
        <v>344409.33446200006</v>
      </c>
      <c r="H180" s="66">
        <v>3793646</v>
      </c>
      <c r="I180" s="42">
        <v>5071499</v>
      </c>
      <c r="J180" s="42">
        <v>2737286</v>
      </c>
      <c r="K180" s="42">
        <v>2820491</v>
      </c>
      <c r="L180" s="44">
        <v>4962221</v>
      </c>
      <c r="M180" s="66">
        <v>578410</v>
      </c>
      <c r="N180" s="42">
        <v>-156341.50932826361</v>
      </c>
      <c r="O180" s="42">
        <v>422068.49067173642</v>
      </c>
      <c r="P180" s="42">
        <v>0</v>
      </c>
      <c r="Q180" s="44">
        <v>422068.49067173642</v>
      </c>
      <c r="R180" s="45">
        <v>136776</v>
      </c>
      <c r="S180" s="66">
        <v>381862</v>
      </c>
      <c r="T180" s="42">
        <v>599992</v>
      </c>
      <c r="U180" s="42">
        <v>706416</v>
      </c>
      <c r="V180" s="42">
        <v>0</v>
      </c>
      <c r="W180" s="44">
        <v>1688270</v>
      </c>
      <c r="X180" s="66">
        <v>869971</v>
      </c>
      <c r="Y180" s="42">
        <v>494390</v>
      </c>
      <c r="Z180" s="42">
        <v>552441</v>
      </c>
      <c r="AA180" s="42">
        <v>358260.5206362725</v>
      </c>
      <c r="AB180" s="43">
        <v>2275062.5206362726</v>
      </c>
      <c r="AC180" s="66">
        <v>-160071.79834557115</v>
      </c>
      <c r="AD180" s="42">
        <v>-142950.2288969761</v>
      </c>
      <c r="AE180" s="42">
        <v>-290012.37311900279</v>
      </c>
      <c r="AF180" s="42">
        <v>6241.8797252775148</v>
      </c>
      <c r="AG180" s="42">
        <v>0</v>
      </c>
      <c r="AH180" s="44">
        <v>0</v>
      </c>
    </row>
    <row r="181" spans="1:34" s="4" customFormat="1">
      <c r="A181" s="46" t="s">
        <v>206</v>
      </c>
      <c r="B181" s="56" t="s">
        <v>1352</v>
      </c>
      <c r="C181" s="57">
        <v>8.5747000000000004E-4</v>
      </c>
      <c r="D181" s="57">
        <v>8.3586000000000001E-4</v>
      </c>
      <c r="E181" s="65">
        <v>98891.960328000001</v>
      </c>
      <c r="F181" s="42">
        <v>54739</v>
      </c>
      <c r="G181" s="43">
        <v>153630.96032800002</v>
      </c>
      <c r="H181" s="66">
        <v>1692229</v>
      </c>
      <c r="I181" s="42">
        <v>2262240</v>
      </c>
      <c r="J181" s="42">
        <v>1221019</v>
      </c>
      <c r="K181" s="42">
        <v>1258134</v>
      </c>
      <c r="L181" s="44">
        <v>2213494</v>
      </c>
      <c r="M181" s="66">
        <v>258011</v>
      </c>
      <c r="N181" s="42">
        <v>-10227.822731848217</v>
      </c>
      <c r="O181" s="42">
        <v>247783.17726815178</v>
      </c>
      <c r="P181" s="42">
        <v>0</v>
      </c>
      <c r="Q181" s="44">
        <v>247783.17726815178</v>
      </c>
      <c r="R181" s="45">
        <v>61012</v>
      </c>
      <c r="S181" s="66">
        <v>170337</v>
      </c>
      <c r="T181" s="42">
        <v>267638</v>
      </c>
      <c r="U181" s="42">
        <v>315110</v>
      </c>
      <c r="V181" s="42">
        <v>85892.083947255232</v>
      </c>
      <c r="W181" s="44">
        <v>838977.08394725528</v>
      </c>
      <c r="X181" s="66">
        <v>388067</v>
      </c>
      <c r="Y181" s="42">
        <v>220532</v>
      </c>
      <c r="Z181" s="42">
        <v>246427</v>
      </c>
      <c r="AA181" s="42">
        <v>113349.56156079865</v>
      </c>
      <c r="AB181" s="43">
        <v>968375.56156079867</v>
      </c>
      <c r="AC181" s="66">
        <v>-12028.197746072661</v>
      </c>
      <c r="AD181" s="42">
        <v>-19320.058275505275</v>
      </c>
      <c r="AE181" s="42">
        <v>-112254.4323333543</v>
      </c>
      <c r="AF181" s="42">
        <v>14204.210741388841</v>
      </c>
      <c r="AG181" s="42">
        <v>0</v>
      </c>
      <c r="AH181" s="44">
        <v>0</v>
      </c>
    </row>
    <row r="182" spans="1:34" s="4" customFormat="1">
      <c r="A182" s="46" t="s">
        <v>207</v>
      </c>
      <c r="B182" s="56" t="s">
        <v>1353</v>
      </c>
      <c r="C182" s="57">
        <v>1.4894999999999999E-3</v>
      </c>
      <c r="D182" s="57">
        <v>1.46715E-3</v>
      </c>
      <c r="E182" s="65">
        <v>171783.17793899999</v>
      </c>
      <c r="F182" s="42">
        <v>95086</v>
      </c>
      <c r="G182" s="43">
        <v>266869.17793899996</v>
      </c>
      <c r="H182" s="66">
        <v>2939549</v>
      </c>
      <c r="I182" s="42">
        <v>3929708</v>
      </c>
      <c r="J182" s="42">
        <v>2121017</v>
      </c>
      <c r="K182" s="42">
        <v>2185489</v>
      </c>
      <c r="L182" s="44">
        <v>3845032</v>
      </c>
      <c r="M182" s="66">
        <v>448188</v>
      </c>
      <c r="N182" s="42">
        <v>-83223.311291353661</v>
      </c>
      <c r="O182" s="42">
        <v>364964.68870864634</v>
      </c>
      <c r="P182" s="42">
        <v>0</v>
      </c>
      <c r="Q182" s="44">
        <v>364964.68870864634</v>
      </c>
      <c r="R182" s="45">
        <v>105982</v>
      </c>
      <c r="S182" s="66">
        <v>295890</v>
      </c>
      <c r="T182" s="42">
        <v>464910</v>
      </c>
      <c r="U182" s="42">
        <v>547374</v>
      </c>
      <c r="V182" s="42">
        <v>25561.583144402612</v>
      </c>
      <c r="W182" s="44">
        <v>1333735.5831444026</v>
      </c>
      <c r="X182" s="66">
        <v>674107</v>
      </c>
      <c r="Y182" s="42">
        <v>383083</v>
      </c>
      <c r="Z182" s="42">
        <v>428065</v>
      </c>
      <c r="AA182" s="42">
        <v>161954.09552469724</v>
      </c>
      <c r="AB182" s="43">
        <v>1647209.0955246973</v>
      </c>
      <c r="AC182" s="66">
        <v>-86170.51516369071</v>
      </c>
      <c r="AD182" s="42">
        <v>-63642.272773690172</v>
      </c>
      <c r="AE182" s="42">
        <v>-183219.76585087451</v>
      </c>
      <c r="AF182" s="42">
        <v>19559.041407960773</v>
      </c>
      <c r="AG182" s="42">
        <v>0</v>
      </c>
      <c r="AH182" s="44">
        <v>0</v>
      </c>
    </row>
    <row r="183" spans="1:34" s="4" customFormat="1">
      <c r="A183" s="46" t="s">
        <v>208</v>
      </c>
      <c r="B183" s="56" t="s">
        <v>1354</v>
      </c>
      <c r="C183" s="57">
        <v>4.914E-5</v>
      </c>
      <c r="D183" s="57">
        <v>5.0359999999999999E-5</v>
      </c>
      <c r="E183" s="65">
        <v>5666.8661190000003</v>
      </c>
      <c r="F183" s="42">
        <v>3137</v>
      </c>
      <c r="G183" s="43">
        <v>8803.8661190000003</v>
      </c>
      <c r="H183" s="66">
        <v>96978</v>
      </c>
      <c r="I183" s="42">
        <v>129645</v>
      </c>
      <c r="J183" s="42">
        <v>69974</v>
      </c>
      <c r="K183" s="42">
        <v>72101</v>
      </c>
      <c r="L183" s="44">
        <v>126851</v>
      </c>
      <c r="M183" s="66">
        <v>14786</v>
      </c>
      <c r="N183" s="42">
        <v>2664.7329306053684</v>
      </c>
      <c r="O183" s="42">
        <v>17450.732930605369</v>
      </c>
      <c r="P183" s="42">
        <v>0</v>
      </c>
      <c r="Q183" s="44">
        <v>17450.732930605369</v>
      </c>
      <c r="R183" s="45">
        <v>3496</v>
      </c>
      <c r="S183" s="66">
        <v>9762</v>
      </c>
      <c r="T183" s="42">
        <v>15338</v>
      </c>
      <c r="U183" s="42">
        <v>18058</v>
      </c>
      <c r="V183" s="42">
        <v>7487.8049373108624</v>
      </c>
      <c r="W183" s="44">
        <v>50645.804937310866</v>
      </c>
      <c r="X183" s="66">
        <v>22239</v>
      </c>
      <c r="Y183" s="42">
        <v>12638</v>
      </c>
      <c r="Z183" s="42">
        <v>14122</v>
      </c>
      <c r="AA183" s="42">
        <v>2236.3599958775076</v>
      </c>
      <c r="AB183" s="43">
        <v>51235.359995877508</v>
      </c>
      <c r="AC183" s="66">
        <v>2556.089704273465</v>
      </c>
      <c r="AD183" s="42">
        <v>1978.3873357777879</v>
      </c>
      <c r="AE183" s="42">
        <v>-5112.0925166182296</v>
      </c>
      <c r="AF183" s="42">
        <v>-11.939581999666245</v>
      </c>
      <c r="AG183" s="42">
        <v>0</v>
      </c>
      <c r="AH183" s="44">
        <v>0</v>
      </c>
    </row>
    <row r="184" spans="1:34" s="4" customFormat="1">
      <c r="A184" s="46" t="s">
        <v>209</v>
      </c>
      <c r="B184" s="56" t="s">
        <v>1355</v>
      </c>
      <c r="C184" s="57">
        <v>1.18231E-3</v>
      </c>
      <c r="D184" s="57">
        <v>1.31426E-3</v>
      </c>
      <c r="E184" s="65">
        <v>136355.94339</v>
      </c>
      <c r="F184" s="42">
        <v>75476</v>
      </c>
      <c r="G184" s="43">
        <v>211831.94339</v>
      </c>
      <c r="H184" s="66">
        <v>2333305</v>
      </c>
      <c r="I184" s="42">
        <v>3119257</v>
      </c>
      <c r="J184" s="42">
        <v>1683585</v>
      </c>
      <c r="K184" s="42">
        <v>1734760</v>
      </c>
      <c r="L184" s="44">
        <v>3052044</v>
      </c>
      <c r="M184" s="66">
        <v>355755</v>
      </c>
      <c r="N184" s="42">
        <v>-13490.951131614434</v>
      </c>
      <c r="O184" s="42">
        <v>342264.04886838555</v>
      </c>
      <c r="P184" s="42">
        <v>0</v>
      </c>
      <c r="Q184" s="44">
        <v>342264.04886838555</v>
      </c>
      <c r="R184" s="45">
        <v>84125</v>
      </c>
      <c r="S184" s="66">
        <v>234867</v>
      </c>
      <c r="T184" s="42">
        <v>369028</v>
      </c>
      <c r="U184" s="42">
        <v>434485</v>
      </c>
      <c r="V184" s="42">
        <v>121260.38099921955</v>
      </c>
      <c r="W184" s="44">
        <v>1159640.3809992196</v>
      </c>
      <c r="X184" s="66">
        <v>535081</v>
      </c>
      <c r="Y184" s="42">
        <v>304077</v>
      </c>
      <c r="Z184" s="42">
        <v>339782</v>
      </c>
      <c r="AA184" s="42">
        <v>214742.34917780571</v>
      </c>
      <c r="AB184" s="43">
        <v>1393682.3491778057</v>
      </c>
      <c r="AC184" s="66">
        <v>-15962.277763781713</v>
      </c>
      <c r="AD184" s="42">
        <v>-22802.279551138876</v>
      </c>
      <c r="AE184" s="42">
        <v>-160413.21701938036</v>
      </c>
      <c r="AF184" s="42">
        <v>-34864.193844285248</v>
      </c>
      <c r="AG184" s="42">
        <v>0</v>
      </c>
      <c r="AH184" s="44">
        <v>0</v>
      </c>
    </row>
    <row r="185" spans="1:34" s="4" customFormat="1">
      <c r="A185" s="46" t="s">
        <v>210</v>
      </c>
      <c r="B185" s="56" t="s">
        <v>1356</v>
      </c>
      <c r="C185" s="57">
        <v>1.7059499999999999E-3</v>
      </c>
      <c r="D185" s="57">
        <v>1.7837599999999999E-3</v>
      </c>
      <c r="E185" s="65">
        <v>196746.60646800001</v>
      </c>
      <c r="F185" s="42">
        <v>108903</v>
      </c>
      <c r="G185" s="43">
        <v>305649.60646799998</v>
      </c>
      <c r="H185" s="66">
        <v>3366716</v>
      </c>
      <c r="I185" s="42">
        <v>4500762</v>
      </c>
      <c r="J185" s="42">
        <v>2429237</v>
      </c>
      <c r="K185" s="42">
        <v>2503078</v>
      </c>
      <c r="L185" s="44">
        <v>4403781</v>
      </c>
      <c r="M185" s="66">
        <v>513317</v>
      </c>
      <c r="N185" s="42">
        <v>27132.858332120071</v>
      </c>
      <c r="O185" s="42">
        <v>540449.85833212011</v>
      </c>
      <c r="P185" s="42">
        <v>0</v>
      </c>
      <c r="Q185" s="44">
        <v>540449.85833212011</v>
      </c>
      <c r="R185" s="45">
        <v>121383</v>
      </c>
      <c r="S185" s="66">
        <v>338888</v>
      </c>
      <c r="T185" s="42">
        <v>532470</v>
      </c>
      <c r="U185" s="42">
        <v>626917</v>
      </c>
      <c r="V185" s="42">
        <v>191272.7058132579</v>
      </c>
      <c r="W185" s="44">
        <v>1689547.705813258</v>
      </c>
      <c r="X185" s="66">
        <v>772066</v>
      </c>
      <c r="Y185" s="42">
        <v>438752</v>
      </c>
      <c r="Z185" s="42">
        <v>490271</v>
      </c>
      <c r="AA185" s="42">
        <v>151498.30072342177</v>
      </c>
      <c r="AB185" s="43">
        <v>1852587.3007234219</v>
      </c>
      <c r="AC185" s="66">
        <v>23508.131047184321</v>
      </c>
      <c r="AD185" s="42">
        <v>20887.531963662404</v>
      </c>
      <c r="AE185" s="42">
        <v>-195026.82454494305</v>
      </c>
      <c r="AF185" s="42">
        <v>-12408.433376067554</v>
      </c>
      <c r="AG185" s="42">
        <v>0</v>
      </c>
      <c r="AH185" s="44">
        <v>0</v>
      </c>
    </row>
    <row r="186" spans="1:34" s="4" customFormat="1">
      <c r="A186" s="46" t="s">
        <v>211</v>
      </c>
      <c r="B186" s="56" t="s">
        <v>1357</v>
      </c>
      <c r="C186" s="57">
        <v>7.2740999999999995E-4</v>
      </c>
      <c r="D186" s="57">
        <v>7.0434000000000002E-4</v>
      </c>
      <c r="E186" s="65">
        <v>83892.274754999991</v>
      </c>
      <c r="F186" s="42">
        <v>46436</v>
      </c>
      <c r="G186" s="43">
        <v>130328.27475499999</v>
      </c>
      <c r="H186" s="66">
        <v>1435554</v>
      </c>
      <c r="I186" s="42">
        <v>1919106</v>
      </c>
      <c r="J186" s="42">
        <v>1035817</v>
      </c>
      <c r="K186" s="42">
        <v>1067302</v>
      </c>
      <c r="L186" s="44">
        <v>1877754</v>
      </c>
      <c r="M186" s="66">
        <v>218876</v>
      </c>
      <c r="N186" s="42">
        <v>-11486.356370398062</v>
      </c>
      <c r="O186" s="42">
        <v>207389.64362960192</v>
      </c>
      <c r="P186" s="42">
        <v>0</v>
      </c>
      <c r="Q186" s="44">
        <v>207389.64362960192</v>
      </c>
      <c r="R186" s="45">
        <v>51757</v>
      </c>
      <c r="S186" s="66">
        <v>144500</v>
      </c>
      <c r="T186" s="42">
        <v>227043</v>
      </c>
      <c r="U186" s="42">
        <v>267315</v>
      </c>
      <c r="V186" s="42">
        <v>40981.071021267388</v>
      </c>
      <c r="W186" s="44">
        <v>679839.07102126745</v>
      </c>
      <c r="X186" s="66">
        <v>329206</v>
      </c>
      <c r="Y186" s="42">
        <v>187082</v>
      </c>
      <c r="Z186" s="42">
        <v>209049</v>
      </c>
      <c r="AA186" s="42">
        <v>55778.191677687377</v>
      </c>
      <c r="AB186" s="43">
        <v>781115.19167768734</v>
      </c>
      <c r="AC186" s="66">
        <v>-12983.648037948093</v>
      </c>
      <c r="AD186" s="42">
        <v>-15236.866739511603</v>
      </c>
      <c r="AE186" s="42">
        <v>-86700.079236470745</v>
      </c>
      <c r="AF186" s="42">
        <v>13644.473357510553</v>
      </c>
      <c r="AG186" s="42">
        <v>0</v>
      </c>
      <c r="AH186" s="44">
        <v>0</v>
      </c>
    </row>
    <row r="187" spans="1:34" s="4" customFormat="1">
      <c r="A187" s="46" t="s">
        <v>212</v>
      </c>
      <c r="B187" s="56" t="s">
        <v>1358</v>
      </c>
      <c r="C187" s="57">
        <v>5.6408700000000001E-3</v>
      </c>
      <c r="D187" s="57">
        <v>5.1695600000000001E-3</v>
      </c>
      <c r="E187" s="65">
        <v>650560.16585700004</v>
      </c>
      <c r="F187" s="42">
        <v>360099</v>
      </c>
      <c r="G187" s="43">
        <v>1010659.165857</v>
      </c>
      <c r="H187" s="66">
        <v>11132334</v>
      </c>
      <c r="I187" s="42">
        <v>14882155</v>
      </c>
      <c r="J187" s="42">
        <v>8032481</v>
      </c>
      <c r="K187" s="42">
        <v>8276643</v>
      </c>
      <c r="L187" s="44">
        <v>14561480</v>
      </c>
      <c r="M187" s="66">
        <v>1697327</v>
      </c>
      <c r="N187" s="42">
        <v>85419.34103645086</v>
      </c>
      <c r="O187" s="42">
        <v>1782746.3410364508</v>
      </c>
      <c r="P187" s="42">
        <v>0</v>
      </c>
      <c r="Q187" s="44">
        <v>1782746.3410364508</v>
      </c>
      <c r="R187" s="45">
        <v>401365</v>
      </c>
      <c r="S187" s="66">
        <v>1120562</v>
      </c>
      <c r="T187" s="42">
        <v>1760656</v>
      </c>
      <c r="U187" s="42">
        <v>2072955</v>
      </c>
      <c r="V187" s="42">
        <v>732157.6530757047</v>
      </c>
      <c r="W187" s="44">
        <v>5686330.6530757044</v>
      </c>
      <c r="X187" s="66">
        <v>2552902</v>
      </c>
      <c r="Y187" s="42">
        <v>1450771</v>
      </c>
      <c r="Z187" s="42">
        <v>1621122</v>
      </c>
      <c r="AA187" s="42">
        <v>321388.30656323145</v>
      </c>
      <c r="AB187" s="43">
        <v>5946183.3065632312</v>
      </c>
      <c r="AC187" s="66">
        <v>73436.74924067095</v>
      </c>
      <c r="AD187" s="42">
        <v>32601.025578471992</v>
      </c>
      <c r="AE187" s="42">
        <v>-570123.40932639665</v>
      </c>
      <c r="AF187" s="42">
        <v>204232.9810197269</v>
      </c>
      <c r="AG187" s="42">
        <v>0</v>
      </c>
      <c r="AH187" s="44">
        <v>0</v>
      </c>
    </row>
    <row r="188" spans="1:34" s="4" customFormat="1">
      <c r="A188" s="46" t="s">
        <v>213</v>
      </c>
      <c r="B188" s="56" t="s">
        <v>1359</v>
      </c>
      <c r="C188" s="57">
        <v>1.16771E-3</v>
      </c>
      <c r="D188" s="57">
        <v>1.2470000000000001E-3</v>
      </c>
      <c r="E188" s="65">
        <v>134671.664961</v>
      </c>
      <c r="F188" s="42">
        <v>74544</v>
      </c>
      <c r="G188" s="43">
        <v>209215.664961</v>
      </c>
      <c r="H188" s="66">
        <v>2304492</v>
      </c>
      <c r="I188" s="42">
        <v>3080738</v>
      </c>
      <c r="J188" s="42">
        <v>1662795</v>
      </c>
      <c r="K188" s="42">
        <v>1713338</v>
      </c>
      <c r="L188" s="44">
        <v>3014355</v>
      </c>
      <c r="M188" s="66">
        <v>351362</v>
      </c>
      <c r="N188" s="42">
        <v>-80152.521958026147</v>
      </c>
      <c r="O188" s="42">
        <v>271209.47804197384</v>
      </c>
      <c r="P188" s="42">
        <v>0</v>
      </c>
      <c r="Q188" s="44">
        <v>271209.47804197384</v>
      </c>
      <c r="R188" s="45">
        <v>83086</v>
      </c>
      <c r="S188" s="66">
        <v>231966</v>
      </c>
      <c r="T188" s="42">
        <v>364471</v>
      </c>
      <c r="U188" s="42">
        <v>429120</v>
      </c>
      <c r="V188" s="42">
        <v>26604.479738337413</v>
      </c>
      <c r="W188" s="44">
        <v>1052161.4797383375</v>
      </c>
      <c r="X188" s="66">
        <v>528473</v>
      </c>
      <c r="Y188" s="42">
        <v>300322</v>
      </c>
      <c r="Z188" s="42">
        <v>335587</v>
      </c>
      <c r="AA188" s="42">
        <v>277379.26270564145</v>
      </c>
      <c r="AB188" s="43">
        <v>1441761.2627056413</v>
      </c>
      <c r="AC188" s="66">
        <v>-82452.864535195549</v>
      </c>
      <c r="AD188" s="42">
        <v>-98384.999012743079</v>
      </c>
      <c r="AE188" s="42">
        <v>-191506.3506014419</v>
      </c>
      <c r="AF188" s="42">
        <v>-17255.568817923526</v>
      </c>
      <c r="AG188" s="42">
        <v>0</v>
      </c>
      <c r="AH188" s="44">
        <v>0</v>
      </c>
    </row>
    <row r="189" spans="1:34" s="4" customFormat="1">
      <c r="A189" s="46" t="s">
        <v>214</v>
      </c>
      <c r="B189" s="56" t="s">
        <v>1360</v>
      </c>
      <c r="C189" s="57">
        <v>1.4806400000000001E-3</v>
      </c>
      <c r="D189" s="57">
        <v>1.29357E-3</v>
      </c>
      <c r="E189" s="65">
        <v>170761.873215</v>
      </c>
      <c r="F189" s="42">
        <v>94520</v>
      </c>
      <c r="G189" s="43">
        <v>265281.87321500003</v>
      </c>
      <c r="H189" s="66">
        <v>2922063</v>
      </c>
      <c r="I189" s="42">
        <v>3906332</v>
      </c>
      <c r="J189" s="42">
        <v>2108400</v>
      </c>
      <c r="K189" s="42">
        <v>2172489</v>
      </c>
      <c r="L189" s="44">
        <v>3822160</v>
      </c>
      <c r="M189" s="66">
        <v>445522</v>
      </c>
      <c r="N189" s="42">
        <v>-20922.923854306089</v>
      </c>
      <c r="O189" s="42">
        <v>424599.07614569389</v>
      </c>
      <c r="P189" s="42">
        <v>0</v>
      </c>
      <c r="Q189" s="44">
        <v>424599.07614569389</v>
      </c>
      <c r="R189" s="45">
        <v>105352</v>
      </c>
      <c r="S189" s="66">
        <v>294130</v>
      </c>
      <c r="T189" s="42">
        <v>462145</v>
      </c>
      <c r="U189" s="42">
        <v>544118</v>
      </c>
      <c r="V189" s="42">
        <v>283929.6491129967</v>
      </c>
      <c r="W189" s="44">
        <v>1584322.6491129966</v>
      </c>
      <c r="X189" s="66">
        <v>670097</v>
      </c>
      <c r="Y189" s="42">
        <v>380805</v>
      </c>
      <c r="Z189" s="42">
        <v>425519</v>
      </c>
      <c r="AA189" s="42">
        <v>229112.97081215962</v>
      </c>
      <c r="AB189" s="43">
        <v>1705533.9708121596</v>
      </c>
      <c r="AC189" s="66">
        <v>-23956.271260487603</v>
      </c>
      <c r="AD189" s="42">
        <v>-27263.268402119211</v>
      </c>
      <c r="AE189" s="42">
        <v>-144928.03132259205</v>
      </c>
      <c r="AF189" s="42">
        <v>74936.249286035963</v>
      </c>
      <c r="AG189" s="42">
        <v>0</v>
      </c>
      <c r="AH189" s="44">
        <v>0</v>
      </c>
    </row>
    <row r="190" spans="1:34" s="4" customFormat="1">
      <c r="A190" s="46" t="s">
        <v>215</v>
      </c>
      <c r="B190" s="56" t="s">
        <v>1361</v>
      </c>
      <c r="C190" s="57">
        <v>2.1856200000000001E-3</v>
      </c>
      <c r="D190" s="57">
        <v>2.1407599999999998E-3</v>
      </c>
      <c r="E190" s="65">
        <v>252067.023675</v>
      </c>
      <c r="F190" s="42">
        <v>139524</v>
      </c>
      <c r="G190" s="43">
        <v>391591.023675</v>
      </c>
      <c r="H190" s="66">
        <v>4313351</v>
      </c>
      <c r="I190" s="42">
        <v>5766262</v>
      </c>
      <c r="J190" s="42">
        <v>3112277</v>
      </c>
      <c r="K190" s="42">
        <v>3206881</v>
      </c>
      <c r="L190" s="44">
        <v>5642013</v>
      </c>
      <c r="M190" s="66">
        <v>657649</v>
      </c>
      <c r="N190" s="42">
        <v>-20616.66558955354</v>
      </c>
      <c r="O190" s="42">
        <v>637032.33441044646</v>
      </c>
      <c r="P190" s="42">
        <v>0</v>
      </c>
      <c r="Q190" s="44">
        <v>637032.33441044646</v>
      </c>
      <c r="R190" s="45">
        <v>155513</v>
      </c>
      <c r="S190" s="66">
        <v>434175</v>
      </c>
      <c r="T190" s="42">
        <v>682187</v>
      </c>
      <c r="U190" s="42">
        <v>803190</v>
      </c>
      <c r="V190" s="42">
        <v>80154.045938695257</v>
      </c>
      <c r="W190" s="44">
        <v>1999706.0459386953</v>
      </c>
      <c r="X190" s="66">
        <v>989151</v>
      </c>
      <c r="Y190" s="42">
        <v>562118</v>
      </c>
      <c r="Z190" s="42">
        <v>628122</v>
      </c>
      <c r="AA190" s="42">
        <v>131958.7469659209</v>
      </c>
      <c r="AB190" s="43">
        <v>2311349.746965921</v>
      </c>
      <c r="AC190" s="66">
        <v>-25169.989077009737</v>
      </c>
      <c r="AD190" s="42">
        <v>-48725.471683707052</v>
      </c>
      <c r="AE190" s="42">
        <v>-270509.97615838278</v>
      </c>
      <c r="AF190" s="42">
        <v>32761.735891873843</v>
      </c>
      <c r="AG190" s="42">
        <v>0</v>
      </c>
      <c r="AH190" s="44">
        <v>0</v>
      </c>
    </row>
    <row r="191" spans="1:34" s="4" customFormat="1">
      <c r="A191" s="46" t="s">
        <v>216</v>
      </c>
      <c r="B191" s="56" t="s">
        <v>1362</v>
      </c>
      <c r="C191" s="57">
        <v>1.05167E-3</v>
      </c>
      <c r="D191" s="57">
        <v>1.16175E-3</v>
      </c>
      <c r="E191" s="65">
        <v>121288.894803</v>
      </c>
      <c r="F191" s="42">
        <v>67136</v>
      </c>
      <c r="G191" s="43">
        <v>188424.894803</v>
      </c>
      <c r="H191" s="66">
        <v>2075485</v>
      </c>
      <c r="I191" s="42">
        <v>2774593</v>
      </c>
      <c r="J191" s="42">
        <v>1497556</v>
      </c>
      <c r="K191" s="42">
        <v>1543077</v>
      </c>
      <c r="L191" s="44">
        <v>2714807</v>
      </c>
      <c r="M191" s="66">
        <v>316446</v>
      </c>
      <c r="N191" s="42">
        <v>-131871.83500272519</v>
      </c>
      <c r="O191" s="42">
        <v>184574.16499727481</v>
      </c>
      <c r="P191" s="42">
        <v>0</v>
      </c>
      <c r="Q191" s="44">
        <v>184574.16499727481</v>
      </c>
      <c r="R191" s="45">
        <v>74829</v>
      </c>
      <c r="S191" s="66">
        <v>208915</v>
      </c>
      <c r="T191" s="42">
        <v>328252</v>
      </c>
      <c r="U191" s="42">
        <v>386477</v>
      </c>
      <c r="V191" s="42">
        <v>0</v>
      </c>
      <c r="W191" s="44">
        <v>923644</v>
      </c>
      <c r="X191" s="66">
        <v>475957</v>
      </c>
      <c r="Y191" s="42">
        <v>270478</v>
      </c>
      <c r="Z191" s="42">
        <v>302238</v>
      </c>
      <c r="AA191" s="42">
        <v>368993.38291741768</v>
      </c>
      <c r="AB191" s="43">
        <v>1417666.3829174177</v>
      </c>
      <c r="AC191" s="66">
        <v>-133838.18278627342</v>
      </c>
      <c r="AD191" s="42">
        <v>-132797.55288849818</v>
      </c>
      <c r="AE191" s="42">
        <v>-198828.9746978271</v>
      </c>
      <c r="AF191" s="42">
        <v>-28557.672544818983</v>
      </c>
      <c r="AG191" s="42">
        <v>0</v>
      </c>
      <c r="AH191" s="44">
        <v>0</v>
      </c>
    </row>
    <row r="192" spans="1:34" s="4" customFormat="1">
      <c r="A192" s="46" t="s">
        <v>217</v>
      </c>
      <c r="B192" s="56" t="s">
        <v>1363</v>
      </c>
      <c r="C192" s="57">
        <v>1.24788E-3</v>
      </c>
      <c r="D192" s="57">
        <v>1.2928200000000001E-3</v>
      </c>
      <c r="E192" s="65">
        <v>143918.058246</v>
      </c>
      <c r="F192" s="42">
        <v>79661</v>
      </c>
      <c r="G192" s="43">
        <v>223579.058246</v>
      </c>
      <c r="H192" s="66">
        <v>2462708</v>
      </c>
      <c r="I192" s="42">
        <v>3292248</v>
      </c>
      <c r="J192" s="42">
        <v>1776955</v>
      </c>
      <c r="K192" s="42">
        <v>1830969</v>
      </c>
      <c r="L192" s="44">
        <v>3221308</v>
      </c>
      <c r="M192" s="66">
        <v>375485</v>
      </c>
      <c r="N192" s="42">
        <v>-33163.13335368524</v>
      </c>
      <c r="O192" s="42">
        <v>342321.86664631474</v>
      </c>
      <c r="P192" s="42">
        <v>0</v>
      </c>
      <c r="Q192" s="44">
        <v>342321.86664631474</v>
      </c>
      <c r="R192" s="45">
        <v>88790</v>
      </c>
      <c r="S192" s="66">
        <v>247892</v>
      </c>
      <c r="T192" s="42">
        <v>389495</v>
      </c>
      <c r="U192" s="42">
        <v>458582</v>
      </c>
      <c r="V192" s="42">
        <v>11276.262667657211</v>
      </c>
      <c r="W192" s="44">
        <v>1107245.2626676571</v>
      </c>
      <c r="X192" s="66">
        <v>564756</v>
      </c>
      <c r="Y192" s="42">
        <v>320941</v>
      </c>
      <c r="Z192" s="42">
        <v>358626</v>
      </c>
      <c r="AA192" s="42">
        <v>125023.96042223257</v>
      </c>
      <c r="AB192" s="43">
        <v>1369346.9604222325</v>
      </c>
      <c r="AC192" s="66">
        <v>-35736.841795383676</v>
      </c>
      <c r="AD192" s="42">
        <v>-46090.275599093497</v>
      </c>
      <c r="AE192" s="42">
        <v>-175231.43683297891</v>
      </c>
      <c r="AF192" s="42">
        <v>-5043.1435271193041</v>
      </c>
      <c r="AG192" s="42">
        <v>0</v>
      </c>
      <c r="AH192" s="44">
        <v>0</v>
      </c>
    </row>
    <row r="193" spans="1:34" s="4" customFormat="1">
      <c r="A193" s="46" t="s">
        <v>218</v>
      </c>
      <c r="B193" s="56" t="s">
        <v>1364</v>
      </c>
      <c r="C193" s="57">
        <v>1.2328E-4</v>
      </c>
      <c r="D193" s="57">
        <v>1.1818E-4</v>
      </c>
      <c r="E193" s="65">
        <v>14217.584559000001</v>
      </c>
      <c r="F193" s="42">
        <v>7870</v>
      </c>
      <c r="G193" s="43">
        <v>22087.584559000003</v>
      </c>
      <c r="H193" s="66">
        <v>243295</v>
      </c>
      <c r="I193" s="42">
        <v>325246</v>
      </c>
      <c r="J193" s="42">
        <v>175548</v>
      </c>
      <c r="K193" s="42">
        <v>180884</v>
      </c>
      <c r="L193" s="44">
        <v>318238</v>
      </c>
      <c r="M193" s="66">
        <v>37095</v>
      </c>
      <c r="N193" s="42">
        <v>681.17658397014634</v>
      </c>
      <c r="O193" s="42">
        <v>37776.176583970147</v>
      </c>
      <c r="P193" s="42">
        <v>0</v>
      </c>
      <c r="Q193" s="44">
        <v>37776.176583970147</v>
      </c>
      <c r="R193" s="45">
        <v>8772</v>
      </c>
      <c r="S193" s="66">
        <v>24490</v>
      </c>
      <c r="T193" s="42">
        <v>38479</v>
      </c>
      <c r="U193" s="42">
        <v>45304</v>
      </c>
      <c r="V193" s="42">
        <v>18548.213102679249</v>
      </c>
      <c r="W193" s="44">
        <v>126821.21310267925</v>
      </c>
      <c r="X193" s="66">
        <v>55793</v>
      </c>
      <c r="Y193" s="42">
        <v>31706</v>
      </c>
      <c r="Z193" s="42">
        <v>35429</v>
      </c>
      <c r="AA193" s="42">
        <v>12688.42661629225</v>
      </c>
      <c r="AB193" s="43">
        <v>135616.42661629224</v>
      </c>
      <c r="AC193" s="66">
        <v>419.25174484471131</v>
      </c>
      <c r="AD193" s="42">
        <v>1119.7275553215268</v>
      </c>
      <c r="AE193" s="42">
        <v>-13049.409071015674</v>
      </c>
      <c r="AF193" s="42">
        <v>2715.2162572364405</v>
      </c>
      <c r="AG193" s="42">
        <v>0</v>
      </c>
      <c r="AH193" s="44">
        <v>0</v>
      </c>
    </row>
    <row r="194" spans="1:34" s="4" customFormat="1">
      <c r="A194" s="46" t="s">
        <v>219</v>
      </c>
      <c r="B194" s="56" t="s">
        <v>1365</v>
      </c>
      <c r="C194" s="57">
        <v>6.1090000000000005E-4</v>
      </c>
      <c r="D194" s="57">
        <v>5.4410000000000005E-4</v>
      </c>
      <c r="E194" s="65">
        <v>70454.846739000001</v>
      </c>
      <c r="F194" s="42">
        <v>38998</v>
      </c>
      <c r="G194" s="43">
        <v>109452.846739</v>
      </c>
      <c r="H194" s="66">
        <v>1205619</v>
      </c>
      <c r="I194" s="42">
        <v>1611721</v>
      </c>
      <c r="J194" s="42">
        <v>869909</v>
      </c>
      <c r="K194" s="42">
        <v>896351</v>
      </c>
      <c r="L194" s="44">
        <v>1576992</v>
      </c>
      <c r="M194" s="66">
        <v>183819</v>
      </c>
      <c r="N194" s="42">
        <v>1213.2583164172524</v>
      </c>
      <c r="O194" s="42">
        <v>185032.25831641725</v>
      </c>
      <c r="P194" s="42">
        <v>0</v>
      </c>
      <c r="Q194" s="44">
        <v>185032.25831641725</v>
      </c>
      <c r="R194" s="45">
        <v>43467</v>
      </c>
      <c r="S194" s="66">
        <v>121356</v>
      </c>
      <c r="T194" s="42">
        <v>190677</v>
      </c>
      <c r="U194" s="42">
        <v>224499</v>
      </c>
      <c r="V194" s="42">
        <v>106135.60786546773</v>
      </c>
      <c r="W194" s="44">
        <v>642667.60786546767</v>
      </c>
      <c r="X194" s="66">
        <v>276477</v>
      </c>
      <c r="Y194" s="42">
        <v>157117</v>
      </c>
      <c r="Z194" s="42">
        <v>175566</v>
      </c>
      <c r="AA194" s="42">
        <v>54942.649116180568</v>
      </c>
      <c r="AB194" s="43">
        <v>664102.6491161806</v>
      </c>
      <c r="AC194" s="66">
        <v>-60.317589903041153</v>
      </c>
      <c r="AD194" s="42">
        <v>6693.3974299930178</v>
      </c>
      <c r="AE194" s="42">
        <v>-55490.444337177512</v>
      </c>
      <c r="AF194" s="42">
        <v>27422.323246374595</v>
      </c>
      <c r="AG194" s="42">
        <v>0</v>
      </c>
      <c r="AH194" s="44">
        <v>0</v>
      </c>
    </row>
    <row r="195" spans="1:34" s="4" customFormat="1">
      <c r="A195" s="46" t="s">
        <v>220</v>
      </c>
      <c r="B195" s="56" t="s">
        <v>1366</v>
      </c>
      <c r="C195" s="57">
        <v>9.6027999999999999E-4</v>
      </c>
      <c r="D195" s="57">
        <v>1.1215299999999999E-3</v>
      </c>
      <c r="E195" s="65">
        <v>110748.850341</v>
      </c>
      <c r="F195" s="42">
        <v>61302</v>
      </c>
      <c r="G195" s="43">
        <v>172050.85034100001</v>
      </c>
      <c r="H195" s="66">
        <v>1895126</v>
      </c>
      <c r="I195" s="42">
        <v>2533481</v>
      </c>
      <c r="J195" s="42">
        <v>1367419</v>
      </c>
      <c r="K195" s="42">
        <v>1408984</v>
      </c>
      <c r="L195" s="44">
        <v>2478890</v>
      </c>
      <c r="M195" s="66">
        <v>288946</v>
      </c>
      <c r="N195" s="42">
        <v>-49182.162646989353</v>
      </c>
      <c r="O195" s="42">
        <v>239763.83735301066</v>
      </c>
      <c r="P195" s="42">
        <v>0</v>
      </c>
      <c r="Q195" s="44">
        <v>239763.83735301066</v>
      </c>
      <c r="R195" s="45">
        <v>68327</v>
      </c>
      <c r="S195" s="66">
        <v>190760</v>
      </c>
      <c r="T195" s="42">
        <v>299727</v>
      </c>
      <c r="U195" s="42">
        <v>352892</v>
      </c>
      <c r="V195" s="42">
        <v>114085.68305467429</v>
      </c>
      <c r="W195" s="44">
        <v>957464.6830546743</v>
      </c>
      <c r="X195" s="66">
        <v>434596</v>
      </c>
      <c r="Y195" s="42">
        <v>246974</v>
      </c>
      <c r="Z195" s="42">
        <v>275973</v>
      </c>
      <c r="AA195" s="42">
        <v>295030.42726911575</v>
      </c>
      <c r="AB195" s="43">
        <v>1252573.4272691158</v>
      </c>
      <c r="AC195" s="66">
        <v>-51124.09240605044</v>
      </c>
      <c r="AD195" s="42">
        <v>-46770.982457007471</v>
      </c>
      <c r="AE195" s="42">
        <v>-150692.79126499742</v>
      </c>
      <c r="AF195" s="42">
        <v>-46520.878086386168</v>
      </c>
      <c r="AG195" s="42">
        <v>0</v>
      </c>
      <c r="AH195" s="44">
        <v>0</v>
      </c>
    </row>
    <row r="196" spans="1:34" s="4" customFormat="1">
      <c r="A196" s="46" t="s">
        <v>221</v>
      </c>
      <c r="B196" s="56" t="s">
        <v>1367</v>
      </c>
      <c r="C196" s="57">
        <v>9.2511999999999998E-4</v>
      </c>
      <c r="D196" s="57">
        <v>9.6049000000000004E-4</v>
      </c>
      <c r="E196" s="65">
        <v>106693.785966</v>
      </c>
      <c r="F196" s="42">
        <v>59057</v>
      </c>
      <c r="G196" s="43">
        <v>165750.785966</v>
      </c>
      <c r="H196" s="66">
        <v>1825737</v>
      </c>
      <c r="I196" s="42">
        <v>2440719</v>
      </c>
      <c r="J196" s="42">
        <v>1317352</v>
      </c>
      <c r="K196" s="42">
        <v>1357395</v>
      </c>
      <c r="L196" s="44">
        <v>2388127</v>
      </c>
      <c r="M196" s="66">
        <v>278367</v>
      </c>
      <c r="N196" s="42">
        <v>-2019.2829033387534</v>
      </c>
      <c r="O196" s="42">
        <v>276347.71709666122</v>
      </c>
      <c r="P196" s="42">
        <v>0</v>
      </c>
      <c r="Q196" s="44">
        <v>276347.71709666122</v>
      </c>
      <c r="R196" s="45">
        <v>65825</v>
      </c>
      <c r="S196" s="66">
        <v>183776</v>
      </c>
      <c r="T196" s="42">
        <v>288753</v>
      </c>
      <c r="U196" s="42">
        <v>339971</v>
      </c>
      <c r="V196" s="42">
        <v>41973.635354675404</v>
      </c>
      <c r="W196" s="44">
        <v>854473.63535467535</v>
      </c>
      <c r="X196" s="66">
        <v>418684</v>
      </c>
      <c r="Y196" s="42">
        <v>237931</v>
      </c>
      <c r="Z196" s="42">
        <v>265869</v>
      </c>
      <c r="AA196" s="42">
        <v>65653.338428379226</v>
      </c>
      <c r="AB196" s="43">
        <v>988137.33842837927</v>
      </c>
      <c r="AC196" s="66">
        <v>-3960.8447670173537</v>
      </c>
      <c r="AD196" s="42">
        <v>-9251.0378301107739</v>
      </c>
      <c r="AE196" s="42">
        <v>-116020.43262498235</v>
      </c>
      <c r="AF196" s="42">
        <v>-4431.3878515933429</v>
      </c>
      <c r="AG196" s="42">
        <v>0</v>
      </c>
      <c r="AH196" s="44">
        <v>0</v>
      </c>
    </row>
    <row r="197" spans="1:34" s="4" customFormat="1">
      <c r="A197" s="46" t="s">
        <v>222</v>
      </c>
      <c r="B197" s="56" t="s">
        <v>1368</v>
      </c>
      <c r="C197" s="57">
        <v>1.28323E-3</v>
      </c>
      <c r="D197" s="57">
        <v>1.3502900000000001E-3</v>
      </c>
      <c r="E197" s="65">
        <v>147994.36293300003</v>
      </c>
      <c r="F197" s="42">
        <v>81918</v>
      </c>
      <c r="G197" s="43">
        <v>229912.36293300003</v>
      </c>
      <c r="H197" s="66">
        <v>2532472</v>
      </c>
      <c r="I197" s="42">
        <v>3385511</v>
      </c>
      <c r="J197" s="42">
        <v>1827293</v>
      </c>
      <c r="K197" s="42">
        <v>1882837</v>
      </c>
      <c r="L197" s="44">
        <v>3312561</v>
      </c>
      <c r="M197" s="66">
        <v>386121</v>
      </c>
      <c r="N197" s="42">
        <v>12958.602981596427</v>
      </c>
      <c r="O197" s="42">
        <v>399079.60298159643</v>
      </c>
      <c r="P197" s="42">
        <v>0</v>
      </c>
      <c r="Q197" s="44">
        <v>399079.60298159643</v>
      </c>
      <c r="R197" s="45">
        <v>91306</v>
      </c>
      <c r="S197" s="66">
        <v>254914</v>
      </c>
      <c r="T197" s="42">
        <v>400528</v>
      </c>
      <c r="U197" s="42">
        <v>471572</v>
      </c>
      <c r="V197" s="42">
        <v>118783.50766584533</v>
      </c>
      <c r="W197" s="44">
        <v>1245797.5076658453</v>
      </c>
      <c r="X197" s="66">
        <v>580755</v>
      </c>
      <c r="Y197" s="42">
        <v>330033</v>
      </c>
      <c r="Z197" s="42">
        <v>368786</v>
      </c>
      <c r="AA197" s="42">
        <v>122444.7428724996</v>
      </c>
      <c r="AB197" s="43">
        <v>1402018.7428724996</v>
      </c>
      <c r="AC197" s="66">
        <v>10233.621151391426</v>
      </c>
      <c r="AD197" s="42">
        <v>-4409.8095106277233</v>
      </c>
      <c r="AE197" s="42">
        <v>-149837.3556880223</v>
      </c>
      <c r="AF197" s="42">
        <v>-12207.691159395697</v>
      </c>
      <c r="AG197" s="42">
        <v>0</v>
      </c>
      <c r="AH197" s="44">
        <v>0</v>
      </c>
    </row>
    <row r="198" spans="1:34" s="4" customFormat="1">
      <c r="A198" s="46" t="s">
        <v>223</v>
      </c>
      <c r="B198" s="56" t="s">
        <v>1369</v>
      </c>
      <c r="C198" s="57">
        <v>6.7093000000000003E-4</v>
      </c>
      <c r="D198" s="57">
        <v>5.9962999999999998E-4</v>
      </c>
      <c r="E198" s="65">
        <v>77378.209335000007</v>
      </c>
      <c r="F198" s="42">
        <v>42830</v>
      </c>
      <c r="G198" s="43">
        <v>120208.20933500001</v>
      </c>
      <c r="H198" s="66">
        <v>1324089</v>
      </c>
      <c r="I198" s="42">
        <v>1770096</v>
      </c>
      <c r="J198" s="42">
        <v>955390</v>
      </c>
      <c r="K198" s="42">
        <v>984431</v>
      </c>
      <c r="L198" s="44">
        <v>1731955</v>
      </c>
      <c r="M198" s="66">
        <v>201882</v>
      </c>
      <c r="N198" s="42">
        <v>42496.644064058564</v>
      </c>
      <c r="O198" s="42">
        <v>244378.64406405855</v>
      </c>
      <c r="P198" s="42">
        <v>0</v>
      </c>
      <c r="Q198" s="44">
        <v>244378.64406405855</v>
      </c>
      <c r="R198" s="45">
        <v>47739</v>
      </c>
      <c r="S198" s="66">
        <v>133281</v>
      </c>
      <c r="T198" s="42">
        <v>209414</v>
      </c>
      <c r="U198" s="42">
        <v>246559</v>
      </c>
      <c r="V198" s="42">
        <v>148395.81286079003</v>
      </c>
      <c r="W198" s="44">
        <v>737649.81286079006</v>
      </c>
      <c r="X198" s="66">
        <v>303644</v>
      </c>
      <c r="Y198" s="42">
        <v>172556</v>
      </c>
      <c r="Z198" s="42">
        <v>192818</v>
      </c>
      <c r="AA198" s="42">
        <v>1321.4133518273484</v>
      </c>
      <c r="AB198" s="43">
        <v>670339.4133518273</v>
      </c>
      <c r="AC198" s="66">
        <v>41018.920238314204</v>
      </c>
      <c r="AD198" s="42">
        <v>38130.352944248662</v>
      </c>
      <c r="AE198" s="42">
        <v>-41261.932482103257</v>
      </c>
      <c r="AF198" s="42">
        <v>29423.058808503054</v>
      </c>
      <c r="AG198" s="42">
        <v>0</v>
      </c>
      <c r="AH198" s="44">
        <v>0</v>
      </c>
    </row>
    <row r="199" spans="1:34" s="4" customFormat="1">
      <c r="A199" s="46" t="s">
        <v>224</v>
      </c>
      <c r="B199" s="56" t="s">
        <v>1370</v>
      </c>
      <c r="C199" s="57">
        <v>1.0725299999999999E-3</v>
      </c>
      <c r="D199" s="57">
        <v>1.10092E-3</v>
      </c>
      <c r="E199" s="65">
        <v>123694.56071400001</v>
      </c>
      <c r="F199" s="42">
        <v>68468</v>
      </c>
      <c r="G199" s="43">
        <v>192162.56071400002</v>
      </c>
      <c r="H199" s="66">
        <v>2116653</v>
      </c>
      <c r="I199" s="42">
        <v>2829627</v>
      </c>
      <c r="J199" s="42">
        <v>1527260</v>
      </c>
      <c r="K199" s="42">
        <v>1573684</v>
      </c>
      <c r="L199" s="44">
        <v>2768655</v>
      </c>
      <c r="M199" s="66">
        <v>322722</v>
      </c>
      <c r="N199" s="42">
        <v>-44778.289903806886</v>
      </c>
      <c r="O199" s="42">
        <v>277943.71009619313</v>
      </c>
      <c r="P199" s="42">
        <v>0</v>
      </c>
      <c r="Q199" s="44">
        <v>277943.71009619313</v>
      </c>
      <c r="R199" s="45">
        <v>76314</v>
      </c>
      <c r="S199" s="66">
        <v>213059</v>
      </c>
      <c r="T199" s="42">
        <v>334763</v>
      </c>
      <c r="U199" s="42">
        <v>394142</v>
      </c>
      <c r="V199" s="42">
        <v>817.88470790533643</v>
      </c>
      <c r="W199" s="44">
        <v>942781.88470790535</v>
      </c>
      <c r="X199" s="66">
        <v>485398</v>
      </c>
      <c r="Y199" s="42">
        <v>275843</v>
      </c>
      <c r="Z199" s="42">
        <v>308233</v>
      </c>
      <c r="AA199" s="42">
        <v>101225.32366866543</v>
      </c>
      <c r="AB199" s="43">
        <v>1170699.3236686655</v>
      </c>
      <c r="AC199" s="66">
        <v>-46939.398633312085</v>
      </c>
      <c r="AD199" s="42">
        <v>-38610.610360220569</v>
      </c>
      <c r="AE199" s="42">
        <v>-141475.27505756996</v>
      </c>
      <c r="AF199" s="42">
        <v>-892.15490965751451</v>
      </c>
      <c r="AG199" s="42">
        <v>0</v>
      </c>
      <c r="AH199" s="44">
        <v>0</v>
      </c>
    </row>
    <row r="200" spans="1:34" s="4" customFormat="1">
      <c r="A200" s="46" t="s">
        <v>225</v>
      </c>
      <c r="B200" s="56" t="s">
        <v>1371</v>
      </c>
      <c r="C200" s="57">
        <v>1.5127000000000001E-4</v>
      </c>
      <c r="D200" s="57">
        <v>1.6688E-4</v>
      </c>
      <c r="E200" s="65">
        <v>17445.727509</v>
      </c>
      <c r="F200" s="42">
        <v>9657</v>
      </c>
      <c r="G200" s="43">
        <v>27102.727509</v>
      </c>
      <c r="H200" s="66">
        <v>298533</v>
      </c>
      <c r="I200" s="42">
        <v>399092</v>
      </c>
      <c r="J200" s="42">
        <v>215405</v>
      </c>
      <c r="K200" s="42">
        <v>221953</v>
      </c>
      <c r="L200" s="44">
        <v>390492</v>
      </c>
      <c r="M200" s="66">
        <v>45517</v>
      </c>
      <c r="N200" s="42">
        <v>-13732.686468783617</v>
      </c>
      <c r="O200" s="42">
        <v>31784.313531216383</v>
      </c>
      <c r="P200" s="42">
        <v>0</v>
      </c>
      <c r="Q200" s="44">
        <v>31784.313531216383</v>
      </c>
      <c r="R200" s="45">
        <v>10763</v>
      </c>
      <c r="S200" s="66">
        <v>30050</v>
      </c>
      <c r="T200" s="42">
        <v>47215</v>
      </c>
      <c r="U200" s="42">
        <v>55590</v>
      </c>
      <c r="V200" s="42">
        <v>0</v>
      </c>
      <c r="W200" s="44">
        <v>132855</v>
      </c>
      <c r="X200" s="66">
        <v>68461</v>
      </c>
      <c r="Y200" s="42">
        <v>38905</v>
      </c>
      <c r="Z200" s="42">
        <v>43473</v>
      </c>
      <c r="AA200" s="42">
        <v>40087.601922222362</v>
      </c>
      <c r="AB200" s="43">
        <v>190926.60192222235</v>
      </c>
      <c r="AC200" s="66">
        <v>-14025.767671248581</v>
      </c>
      <c r="AD200" s="42">
        <v>-13522.96047940899</v>
      </c>
      <c r="AE200" s="42">
        <v>-26491.334795242139</v>
      </c>
      <c r="AF200" s="42">
        <v>-4031.5389763226412</v>
      </c>
      <c r="AG200" s="42">
        <v>0</v>
      </c>
      <c r="AH200" s="44">
        <v>0</v>
      </c>
    </row>
    <row r="201" spans="1:34" s="4" customFormat="1">
      <c r="A201" s="46" t="s">
        <v>226</v>
      </c>
      <c r="B201" s="56" t="s">
        <v>1372</v>
      </c>
      <c r="C201" s="57">
        <v>1.7537500000000001E-3</v>
      </c>
      <c r="D201" s="57">
        <v>1.8027900000000001E-3</v>
      </c>
      <c r="E201" s="65">
        <v>202259.14755899998</v>
      </c>
      <c r="F201" s="42">
        <v>111955</v>
      </c>
      <c r="G201" s="43">
        <v>314214.14755899995</v>
      </c>
      <c r="H201" s="66">
        <v>3461050</v>
      </c>
      <c r="I201" s="42">
        <v>4626871</v>
      </c>
      <c r="J201" s="42">
        <v>2497303</v>
      </c>
      <c r="K201" s="42">
        <v>2573213</v>
      </c>
      <c r="L201" s="44">
        <v>4527173</v>
      </c>
      <c r="M201" s="66">
        <v>527700</v>
      </c>
      <c r="N201" s="42">
        <v>216.73365051141991</v>
      </c>
      <c r="O201" s="42">
        <v>527916.73365051136</v>
      </c>
      <c r="P201" s="42">
        <v>0</v>
      </c>
      <c r="Q201" s="44">
        <v>527916.73365051136</v>
      </c>
      <c r="R201" s="45">
        <v>124785</v>
      </c>
      <c r="S201" s="66">
        <v>348383</v>
      </c>
      <c r="T201" s="42">
        <v>547389</v>
      </c>
      <c r="U201" s="42">
        <v>644483</v>
      </c>
      <c r="V201" s="42">
        <v>269803.93436065671</v>
      </c>
      <c r="W201" s="44">
        <v>1810058.9343606567</v>
      </c>
      <c r="X201" s="66">
        <v>793699</v>
      </c>
      <c r="Y201" s="42">
        <v>451045</v>
      </c>
      <c r="Z201" s="42">
        <v>504008</v>
      </c>
      <c r="AA201" s="42">
        <v>227829.09972705971</v>
      </c>
      <c r="AB201" s="43">
        <v>1976581.0997270597</v>
      </c>
      <c r="AC201" s="66">
        <v>-3477.8936496901078</v>
      </c>
      <c r="AD201" s="42">
        <v>8633.8255579717697</v>
      </c>
      <c r="AE201" s="42">
        <v>-169340.10649137106</v>
      </c>
      <c r="AF201" s="42">
        <v>-2337.9907833135767</v>
      </c>
      <c r="AG201" s="42">
        <v>0</v>
      </c>
      <c r="AH201" s="44">
        <v>0</v>
      </c>
    </row>
    <row r="202" spans="1:34" s="4" customFormat="1">
      <c r="A202" s="46" t="s">
        <v>227</v>
      </c>
      <c r="B202" s="56" t="s">
        <v>1373</v>
      </c>
      <c r="C202" s="57">
        <v>5.5805999999999998E-4</v>
      </c>
      <c r="D202" s="57">
        <v>4.7793E-4</v>
      </c>
      <c r="E202" s="65">
        <v>64361.415891000004</v>
      </c>
      <c r="F202" s="42">
        <v>35625</v>
      </c>
      <c r="G202" s="43">
        <v>99986.415891000011</v>
      </c>
      <c r="H202" s="66">
        <v>1101339</v>
      </c>
      <c r="I202" s="42">
        <v>1472315</v>
      </c>
      <c r="J202" s="42">
        <v>794666</v>
      </c>
      <c r="K202" s="42">
        <v>818821</v>
      </c>
      <c r="L202" s="44">
        <v>1440590</v>
      </c>
      <c r="M202" s="66">
        <v>167919</v>
      </c>
      <c r="N202" s="42">
        <v>-11980.603900009357</v>
      </c>
      <c r="O202" s="42">
        <v>155938.39609999064</v>
      </c>
      <c r="P202" s="42">
        <v>0</v>
      </c>
      <c r="Q202" s="44">
        <v>155938.39609999064</v>
      </c>
      <c r="R202" s="45">
        <v>39708</v>
      </c>
      <c r="S202" s="66">
        <v>110859</v>
      </c>
      <c r="T202" s="42">
        <v>174184</v>
      </c>
      <c r="U202" s="42">
        <v>205081</v>
      </c>
      <c r="V202" s="42">
        <v>122104.55570846947</v>
      </c>
      <c r="W202" s="44">
        <v>612228.55570846947</v>
      </c>
      <c r="X202" s="66">
        <v>252563</v>
      </c>
      <c r="Y202" s="42">
        <v>143527</v>
      </c>
      <c r="Z202" s="42">
        <v>160380</v>
      </c>
      <c r="AA202" s="42">
        <v>91131.593551890459</v>
      </c>
      <c r="AB202" s="43">
        <v>647601.59355189046</v>
      </c>
      <c r="AC202" s="66">
        <v>-13116.147082682932</v>
      </c>
      <c r="AD202" s="42">
        <v>-8197.5322287722684</v>
      </c>
      <c r="AE202" s="42">
        <v>-45542.284102893813</v>
      </c>
      <c r="AF202" s="42">
        <v>31482.925570928008</v>
      </c>
      <c r="AG202" s="42">
        <v>0</v>
      </c>
      <c r="AH202" s="44">
        <v>0</v>
      </c>
    </row>
    <row r="203" spans="1:34" s="4" customFormat="1">
      <c r="A203" s="46" t="s">
        <v>228</v>
      </c>
      <c r="B203" s="56" t="s">
        <v>1374</v>
      </c>
      <c r="C203" s="57">
        <v>2.3518800000000002E-3</v>
      </c>
      <c r="D203" s="57">
        <v>2.0257700000000001E-3</v>
      </c>
      <c r="E203" s="65">
        <v>271242.21656700002</v>
      </c>
      <c r="F203" s="42">
        <v>150138</v>
      </c>
      <c r="G203" s="43">
        <v>421380.21656700002</v>
      </c>
      <c r="H203" s="66">
        <v>4641467</v>
      </c>
      <c r="I203" s="42">
        <v>6204901</v>
      </c>
      <c r="J203" s="42">
        <v>3349028</v>
      </c>
      <c r="K203" s="42">
        <v>3450828</v>
      </c>
      <c r="L203" s="44">
        <v>6071201</v>
      </c>
      <c r="M203" s="66">
        <v>707676</v>
      </c>
      <c r="N203" s="42">
        <v>50297.7658417934</v>
      </c>
      <c r="O203" s="42">
        <v>757973.76584179339</v>
      </c>
      <c r="P203" s="42">
        <v>0</v>
      </c>
      <c r="Q203" s="44">
        <v>757973.76584179339</v>
      </c>
      <c r="R203" s="45">
        <v>167343</v>
      </c>
      <c r="S203" s="66">
        <v>467202</v>
      </c>
      <c r="T203" s="42">
        <v>734080</v>
      </c>
      <c r="U203" s="42">
        <v>864289</v>
      </c>
      <c r="V203" s="42">
        <v>496421.55622984609</v>
      </c>
      <c r="W203" s="44">
        <v>2561992.5562298461</v>
      </c>
      <c r="X203" s="66">
        <v>1064396</v>
      </c>
      <c r="Y203" s="42">
        <v>604878</v>
      </c>
      <c r="Z203" s="42">
        <v>675903</v>
      </c>
      <c r="AA203" s="42">
        <v>178443.3658061368</v>
      </c>
      <c r="AB203" s="43">
        <v>2523620.3658061367</v>
      </c>
      <c r="AC203" s="66">
        <v>45310.525305662006</v>
      </c>
      <c r="AD203" s="42">
        <v>39855.42831257228</v>
      </c>
      <c r="AE203" s="42">
        <v>-175574.45851087943</v>
      </c>
      <c r="AF203" s="42">
        <v>128780.69531635448</v>
      </c>
      <c r="AG203" s="42">
        <v>0</v>
      </c>
      <c r="AH203" s="44">
        <v>0</v>
      </c>
    </row>
    <row r="204" spans="1:34" s="4" customFormat="1">
      <c r="A204" s="46" t="s">
        <v>229</v>
      </c>
      <c r="B204" s="56" t="s">
        <v>1375</v>
      </c>
      <c r="C204" s="57">
        <v>6.3226599999999999E-3</v>
      </c>
      <c r="D204" s="57">
        <v>5.9175599999999997E-3</v>
      </c>
      <c r="E204" s="65">
        <v>729190.52027400001</v>
      </c>
      <c r="F204" s="42">
        <v>403622</v>
      </c>
      <c r="G204" s="43">
        <v>1132812.520274</v>
      </c>
      <c r="H204" s="66">
        <v>12477856</v>
      </c>
      <c r="I204" s="42">
        <v>16680903</v>
      </c>
      <c r="J204" s="42">
        <v>9003335</v>
      </c>
      <c r="K204" s="42">
        <v>9277008</v>
      </c>
      <c r="L204" s="44">
        <v>16321469</v>
      </c>
      <c r="M204" s="66">
        <v>1902476</v>
      </c>
      <c r="N204" s="42">
        <v>-99081.784112030131</v>
      </c>
      <c r="O204" s="42">
        <v>1803394.2158879698</v>
      </c>
      <c r="P204" s="42">
        <v>0</v>
      </c>
      <c r="Q204" s="44">
        <v>1803394.2158879698</v>
      </c>
      <c r="R204" s="45">
        <v>449876</v>
      </c>
      <c r="S204" s="66">
        <v>1256000</v>
      </c>
      <c r="T204" s="42">
        <v>1973460</v>
      </c>
      <c r="U204" s="42">
        <v>2323505</v>
      </c>
      <c r="V204" s="42">
        <v>688275.0314873897</v>
      </c>
      <c r="W204" s="44">
        <v>6241240.0314873895</v>
      </c>
      <c r="X204" s="66">
        <v>2861462</v>
      </c>
      <c r="Y204" s="42">
        <v>1626120</v>
      </c>
      <c r="Z204" s="42">
        <v>1817060</v>
      </c>
      <c r="AA204" s="42">
        <v>837034.93872083083</v>
      </c>
      <c r="AB204" s="43">
        <v>7141676.9387208307</v>
      </c>
      <c r="AC204" s="66">
        <v>-112170.66473874894</v>
      </c>
      <c r="AD204" s="42">
        <v>-140919.39516293179</v>
      </c>
      <c r="AE204" s="42">
        <v>-834801.46077493392</v>
      </c>
      <c r="AF204" s="42">
        <v>187454.61344317341</v>
      </c>
      <c r="AG204" s="42">
        <v>0</v>
      </c>
      <c r="AH204" s="44">
        <v>0</v>
      </c>
    </row>
    <row r="205" spans="1:34" s="4" customFormat="1">
      <c r="A205" s="46" t="s">
        <v>230</v>
      </c>
      <c r="B205" s="56" t="s">
        <v>1376</v>
      </c>
      <c r="C205" s="57">
        <v>9.8609999999999995E-4</v>
      </c>
      <c r="D205" s="57">
        <v>9.833699999999999E-4</v>
      </c>
      <c r="E205" s="65">
        <v>113727.20153400001</v>
      </c>
      <c r="F205" s="42">
        <v>62950</v>
      </c>
      <c r="G205" s="43">
        <v>176677.20153399999</v>
      </c>
      <c r="H205" s="66">
        <v>1946082</v>
      </c>
      <c r="I205" s="42">
        <v>2601601</v>
      </c>
      <c r="J205" s="42">
        <v>1404186</v>
      </c>
      <c r="K205" s="42">
        <v>1446869</v>
      </c>
      <c r="L205" s="44">
        <v>2545543</v>
      </c>
      <c r="M205" s="66">
        <v>296716</v>
      </c>
      <c r="N205" s="42">
        <v>-9760.9507920748256</v>
      </c>
      <c r="O205" s="42">
        <v>286955.04920792516</v>
      </c>
      <c r="P205" s="42">
        <v>0</v>
      </c>
      <c r="Q205" s="44">
        <v>286955.04920792516</v>
      </c>
      <c r="R205" s="45">
        <v>70164</v>
      </c>
      <c r="S205" s="66">
        <v>195889</v>
      </c>
      <c r="T205" s="42">
        <v>307786</v>
      </c>
      <c r="U205" s="42">
        <v>362380</v>
      </c>
      <c r="V205" s="42">
        <v>22165.744886271226</v>
      </c>
      <c r="W205" s="44">
        <v>888220.74488627119</v>
      </c>
      <c r="X205" s="66">
        <v>446282</v>
      </c>
      <c r="Y205" s="42">
        <v>253614</v>
      </c>
      <c r="Z205" s="42">
        <v>283394</v>
      </c>
      <c r="AA205" s="42">
        <v>49300.934976601646</v>
      </c>
      <c r="AB205" s="43">
        <v>1032590.9349766016</v>
      </c>
      <c r="AC205" s="66">
        <v>-11816.045425176808</v>
      </c>
      <c r="AD205" s="42">
        <v>-13397.292281136013</v>
      </c>
      <c r="AE205" s="42">
        <v>-128042.68651518645</v>
      </c>
      <c r="AF205" s="42">
        <v>8885.8341311688564</v>
      </c>
      <c r="AG205" s="42">
        <v>0</v>
      </c>
      <c r="AH205" s="44">
        <v>0</v>
      </c>
    </row>
    <row r="206" spans="1:34" s="4" customFormat="1">
      <c r="A206" s="46" t="s">
        <v>231</v>
      </c>
      <c r="B206" s="56" t="s">
        <v>1377</v>
      </c>
      <c r="C206" s="57">
        <v>6.6286999999999997E-4</v>
      </c>
      <c r="D206" s="57">
        <v>6.2370000000000004E-4</v>
      </c>
      <c r="E206" s="65">
        <v>76448.944017000002</v>
      </c>
      <c r="F206" s="42">
        <v>42316</v>
      </c>
      <c r="G206" s="43">
        <v>118764.944017</v>
      </c>
      <c r="H206" s="66">
        <v>1308183</v>
      </c>
      <c r="I206" s="42">
        <v>1748832</v>
      </c>
      <c r="J206" s="42">
        <v>943913</v>
      </c>
      <c r="K206" s="42">
        <v>972605</v>
      </c>
      <c r="L206" s="44">
        <v>1711149</v>
      </c>
      <c r="M206" s="66">
        <v>199456</v>
      </c>
      <c r="N206" s="42">
        <v>-19525.322485186643</v>
      </c>
      <c r="O206" s="42">
        <v>179930.67751481335</v>
      </c>
      <c r="P206" s="42">
        <v>0</v>
      </c>
      <c r="Q206" s="44">
        <v>179930.67751481335</v>
      </c>
      <c r="R206" s="45">
        <v>47165</v>
      </c>
      <c r="S206" s="66">
        <v>131680</v>
      </c>
      <c r="T206" s="42">
        <v>206898</v>
      </c>
      <c r="U206" s="42">
        <v>243597</v>
      </c>
      <c r="V206" s="42">
        <v>57204.115612404814</v>
      </c>
      <c r="W206" s="44">
        <v>639379.11561240477</v>
      </c>
      <c r="X206" s="66">
        <v>299997</v>
      </c>
      <c r="Y206" s="42">
        <v>170483</v>
      </c>
      <c r="Z206" s="42">
        <v>190501</v>
      </c>
      <c r="AA206" s="42">
        <v>71639.28838009898</v>
      </c>
      <c r="AB206" s="43">
        <v>732620.28838009899</v>
      </c>
      <c r="AC206" s="66">
        <v>-20867.079502271434</v>
      </c>
      <c r="AD206" s="42">
        <v>-18597.111123257178</v>
      </c>
      <c r="AE206" s="42">
        <v>-72319.399629645137</v>
      </c>
      <c r="AF206" s="42">
        <v>18542.417487479528</v>
      </c>
      <c r="AG206" s="42">
        <v>0</v>
      </c>
      <c r="AH206" s="44">
        <v>0</v>
      </c>
    </row>
    <row r="207" spans="1:34" s="4" customFormat="1">
      <c r="A207" s="46" t="s">
        <v>232</v>
      </c>
      <c r="B207" s="56" t="s">
        <v>1378</v>
      </c>
      <c r="C207" s="57">
        <v>1.05305E-3</v>
      </c>
      <c r="D207" s="57">
        <v>1.0895499999999999E-3</v>
      </c>
      <c r="E207" s="65">
        <v>121448.031594</v>
      </c>
      <c r="F207" s="42">
        <v>67224</v>
      </c>
      <c r="G207" s="43">
        <v>188672.031594</v>
      </c>
      <c r="H207" s="66">
        <v>2078209</v>
      </c>
      <c r="I207" s="42">
        <v>2778233</v>
      </c>
      <c r="J207" s="42">
        <v>1499521</v>
      </c>
      <c r="K207" s="42">
        <v>1545102</v>
      </c>
      <c r="L207" s="44">
        <v>2718369</v>
      </c>
      <c r="M207" s="66">
        <v>316861</v>
      </c>
      <c r="N207" s="42">
        <v>-85297.113126216835</v>
      </c>
      <c r="O207" s="42">
        <v>231563.88687378317</v>
      </c>
      <c r="P207" s="42">
        <v>0</v>
      </c>
      <c r="Q207" s="44">
        <v>231563.88687378317</v>
      </c>
      <c r="R207" s="45">
        <v>74928</v>
      </c>
      <c r="S207" s="66">
        <v>209189</v>
      </c>
      <c r="T207" s="42">
        <v>328683</v>
      </c>
      <c r="U207" s="42">
        <v>386984</v>
      </c>
      <c r="V207" s="42">
        <v>2464.8298234286099</v>
      </c>
      <c r="W207" s="44">
        <v>927320.82982342865</v>
      </c>
      <c r="X207" s="66">
        <v>476581</v>
      </c>
      <c r="Y207" s="42">
        <v>270833</v>
      </c>
      <c r="Z207" s="42">
        <v>302635</v>
      </c>
      <c r="AA207" s="42">
        <v>211812.59222206689</v>
      </c>
      <c r="AB207" s="43">
        <v>1261861.5922220668</v>
      </c>
      <c r="AC207" s="66">
        <v>-87356.416552263894</v>
      </c>
      <c r="AD207" s="42">
        <v>-78610.301423014345</v>
      </c>
      <c r="AE207" s="42">
        <v>-164796.42449579388</v>
      </c>
      <c r="AF207" s="42">
        <v>-3777.6199275661365</v>
      </c>
      <c r="AG207" s="42">
        <v>0</v>
      </c>
      <c r="AH207" s="44">
        <v>0</v>
      </c>
    </row>
    <row r="208" spans="1:34" s="4" customFormat="1">
      <c r="A208" s="46" t="s">
        <v>233</v>
      </c>
      <c r="B208" s="56" t="s">
        <v>1379</v>
      </c>
      <c r="C208" s="57">
        <v>5.2895999999999998E-4</v>
      </c>
      <c r="D208" s="57">
        <v>5.0918000000000003E-4</v>
      </c>
      <c r="E208" s="65">
        <v>61004.391168000002</v>
      </c>
      <c r="F208" s="42">
        <v>33767</v>
      </c>
      <c r="G208" s="43">
        <v>94771.391168000002</v>
      </c>
      <c r="H208" s="66">
        <v>1043910</v>
      </c>
      <c r="I208" s="42">
        <v>1395541</v>
      </c>
      <c r="J208" s="42">
        <v>753228</v>
      </c>
      <c r="K208" s="42">
        <v>776124</v>
      </c>
      <c r="L208" s="44">
        <v>1365470</v>
      </c>
      <c r="M208" s="66">
        <v>159163</v>
      </c>
      <c r="N208" s="42">
        <v>51101.61758741799</v>
      </c>
      <c r="O208" s="42">
        <v>210264.617587418</v>
      </c>
      <c r="P208" s="42">
        <v>0</v>
      </c>
      <c r="Q208" s="44">
        <v>210264.617587418</v>
      </c>
      <c r="R208" s="45">
        <v>37637</v>
      </c>
      <c r="S208" s="66">
        <v>105078</v>
      </c>
      <c r="T208" s="42">
        <v>165102</v>
      </c>
      <c r="U208" s="42">
        <v>194387</v>
      </c>
      <c r="V208" s="42">
        <v>136076.08610806416</v>
      </c>
      <c r="W208" s="44">
        <v>600643.08610806416</v>
      </c>
      <c r="X208" s="66">
        <v>239393</v>
      </c>
      <c r="Y208" s="42">
        <v>136043</v>
      </c>
      <c r="Z208" s="42">
        <v>152017</v>
      </c>
      <c r="AA208" s="42">
        <v>228.44362063740471</v>
      </c>
      <c r="AB208" s="43">
        <v>527681.44362063741</v>
      </c>
      <c r="AC208" s="66">
        <v>49899.639038411719</v>
      </c>
      <c r="AD208" s="42">
        <v>46426.487663313848</v>
      </c>
      <c r="AE208" s="42">
        <v>-34297.588408280106</v>
      </c>
      <c r="AF208" s="42">
        <v>10933.1041939813</v>
      </c>
      <c r="AG208" s="42">
        <v>0</v>
      </c>
      <c r="AH208" s="44">
        <v>0</v>
      </c>
    </row>
    <row r="209" spans="1:34" s="4" customFormat="1">
      <c r="A209" s="46" t="s">
        <v>234</v>
      </c>
      <c r="B209" s="56" t="s">
        <v>1380</v>
      </c>
      <c r="C209" s="57">
        <v>4.9509699999999999E-3</v>
      </c>
      <c r="D209" s="57">
        <v>5.9975499999999999E-3</v>
      </c>
      <c r="E209" s="65">
        <v>570993.856608</v>
      </c>
      <c r="F209" s="42">
        <v>316057</v>
      </c>
      <c r="G209" s="43">
        <v>887050.856608</v>
      </c>
      <c r="H209" s="66">
        <v>9770807</v>
      </c>
      <c r="I209" s="42">
        <v>13062010</v>
      </c>
      <c r="J209" s="42">
        <v>7050078</v>
      </c>
      <c r="K209" s="42">
        <v>7264378</v>
      </c>
      <c r="L209" s="44">
        <v>12780555</v>
      </c>
      <c r="M209" s="66">
        <v>1489738</v>
      </c>
      <c r="N209" s="42">
        <v>-326648.83499923005</v>
      </c>
      <c r="O209" s="42">
        <v>1163089.16500077</v>
      </c>
      <c r="P209" s="42">
        <v>0</v>
      </c>
      <c r="Q209" s="44">
        <v>1163089.16500077</v>
      </c>
      <c r="R209" s="45">
        <v>352276</v>
      </c>
      <c r="S209" s="66">
        <v>983513</v>
      </c>
      <c r="T209" s="42">
        <v>1545321</v>
      </c>
      <c r="U209" s="42">
        <v>1819425</v>
      </c>
      <c r="V209" s="42">
        <v>1261277.7162995362</v>
      </c>
      <c r="W209" s="44">
        <v>5609536.7162995357</v>
      </c>
      <c r="X209" s="66">
        <v>2240673</v>
      </c>
      <c r="Y209" s="42">
        <v>1273336</v>
      </c>
      <c r="Z209" s="42">
        <v>1422852</v>
      </c>
      <c r="AA209" s="42">
        <v>2295535.4033411806</v>
      </c>
      <c r="AB209" s="43">
        <v>7232396.4033411806</v>
      </c>
      <c r="AC209" s="66">
        <v>-336470.05445221317</v>
      </c>
      <c r="AD209" s="42">
        <v>-333762.61641083419</v>
      </c>
      <c r="AE209" s="42">
        <v>-640324.50056564028</v>
      </c>
      <c r="AF209" s="42">
        <v>-312302.5156129573</v>
      </c>
      <c r="AG209" s="42">
        <v>0</v>
      </c>
      <c r="AH209" s="44">
        <v>0</v>
      </c>
    </row>
    <row r="210" spans="1:34" s="4" customFormat="1">
      <c r="A210" s="46" t="s">
        <v>235</v>
      </c>
      <c r="B210" s="56" t="s">
        <v>1381</v>
      </c>
      <c r="C210" s="57">
        <v>1.41362E-3</v>
      </c>
      <c r="D210" s="57">
        <v>1.3852000000000001E-3</v>
      </c>
      <c r="E210" s="65">
        <v>163032.56763000001</v>
      </c>
      <c r="F210" s="42">
        <v>90242</v>
      </c>
      <c r="G210" s="43">
        <v>253274.56763000001</v>
      </c>
      <c r="H210" s="66">
        <v>2789798</v>
      </c>
      <c r="I210" s="42">
        <v>3729515</v>
      </c>
      <c r="J210" s="42">
        <v>2012965</v>
      </c>
      <c r="K210" s="42">
        <v>2074153</v>
      </c>
      <c r="L210" s="44">
        <v>3649153</v>
      </c>
      <c r="M210" s="66">
        <v>425356</v>
      </c>
      <c r="N210" s="42">
        <v>43253.518882648634</v>
      </c>
      <c r="O210" s="42">
        <v>468609.51888264861</v>
      </c>
      <c r="P210" s="42">
        <v>0</v>
      </c>
      <c r="Q210" s="44">
        <v>468609.51888264861</v>
      </c>
      <c r="R210" s="45">
        <v>100583</v>
      </c>
      <c r="S210" s="66">
        <v>280816</v>
      </c>
      <c r="T210" s="42">
        <v>441226</v>
      </c>
      <c r="U210" s="42">
        <v>519489</v>
      </c>
      <c r="V210" s="42">
        <v>166280.31165114098</v>
      </c>
      <c r="W210" s="44">
        <v>1407811.3116511409</v>
      </c>
      <c r="X210" s="66">
        <v>639766</v>
      </c>
      <c r="Y210" s="42">
        <v>363568</v>
      </c>
      <c r="Z210" s="42">
        <v>406258</v>
      </c>
      <c r="AA210" s="42">
        <v>32546.66602334717</v>
      </c>
      <c r="AB210" s="43">
        <v>1442138.6660233471</v>
      </c>
      <c r="AC210" s="66">
        <v>40226.24298930732</v>
      </c>
      <c r="AD210" s="42">
        <v>41042.452888377884</v>
      </c>
      <c r="AE210" s="42">
        <v>-136584.26007098713</v>
      </c>
      <c r="AF210" s="42">
        <v>20988.209821095777</v>
      </c>
      <c r="AG210" s="42">
        <v>0</v>
      </c>
      <c r="AH210" s="44">
        <v>0</v>
      </c>
    </row>
    <row r="211" spans="1:34" s="4" customFormat="1">
      <c r="A211" s="46" t="s">
        <v>236</v>
      </c>
      <c r="B211" s="56" t="s">
        <v>1382</v>
      </c>
      <c r="C211" s="57">
        <v>2.4043100000000002E-3</v>
      </c>
      <c r="D211" s="57">
        <v>2.4670899999999999E-3</v>
      </c>
      <c r="E211" s="65">
        <v>277288.12984800001</v>
      </c>
      <c r="F211" s="42">
        <v>153485</v>
      </c>
      <c r="G211" s="43">
        <v>430773.12984800001</v>
      </c>
      <c r="H211" s="66">
        <v>4744939</v>
      </c>
      <c r="I211" s="42">
        <v>6343226</v>
      </c>
      <c r="J211" s="42">
        <v>3423687</v>
      </c>
      <c r="K211" s="42">
        <v>3527756</v>
      </c>
      <c r="L211" s="44">
        <v>6206545</v>
      </c>
      <c r="M211" s="66">
        <v>723452</v>
      </c>
      <c r="N211" s="42">
        <v>-55421.018012804052</v>
      </c>
      <c r="O211" s="42">
        <v>668030.9819871959</v>
      </c>
      <c r="P211" s="42">
        <v>0</v>
      </c>
      <c r="Q211" s="44">
        <v>668030.9819871959</v>
      </c>
      <c r="R211" s="45">
        <v>171074</v>
      </c>
      <c r="S211" s="66">
        <v>477618</v>
      </c>
      <c r="T211" s="42">
        <v>750445</v>
      </c>
      <c r="U211" s="42">
        <v>883556</v>
      </c>
      <c r="V211" s="42">
        <v>129448.08988070991</v>
      </c>
      <c r="W211" s="44">
        <v>2241067.08988071</v>
      </c>
      <c r="X211" s="66">
        <v>1088125</v>
      </c>
      <c r="Y211" s="42">
        <v>618362</v>
      </c>
      <c r="Z211" s="42">
        <v>690971</v>
      </c>
      <c r="AA211" s="42">
        <v>245900.72291801622</v>
      </c>
      <c r="AB211" s="43">
        <v>2643358.7229180164</v>
      </c>
      <c r="AC211" s="66">
        <v>-60356.676383745049</v>
      </c>
      <c r="AD211" s="42">
        <v>-62483.406954964354</v>
      </c>
      <c r="AE211" s="42">
        <v>-277745.84229856124</v>
      </c>
      <c r="AF211" s="42">
        <v>-1705.7074000357206</v>
      </c>
      <c r="AG211" s="42">
        <v>0</v>
      </c>
      <c r="AH211" s="44">
        <v>0</v>
      </c>
    </row>
    <row r="212" spans="1:34" s="4" customFormat="1">
      <c r="A212" s="46" t="s">
        <v>237</v>
      </c>
      <c r="B212" s="56" t="s">
        <v>1383</v>
      </c>
      <c r="C212" s="57">
        <v>3.3796E-4</v>
      </c>
      <c r="D212" s="57">
        <v>2.7797999999999999E-4</v>
      </c>
      <c r="E212" s="65">
        <v>38976.299447999998</v>
      </c>
      <c r="F212" s="42">
        <v>21574</v>
      </c>
      <c r="G212" s="43">
        <v>60550.299447999998</v>
      </c>
      <c r="H212" s="66">
        <v>666969</v>
      </c>
      <c r="I212" s="42">
        <v>891631</v>
      </c>
      <c r="J212" s="42">
        <v>481248</v>
      </c>
      <c r="K212" s="42">
        <v>495876</v>
      </c>
      <c r="L212" s="44">
        <v>872418</v>
      </c>
      <c r="M212" s="66">
        <v>101692</v>
      </c>
      <c r="N212" s="42">
        <v>50342.657813745653</v>
      </c>
      <c r="O212" s="42">
        <v>152034.65781374567</v>
      </c>
      <c r="P212" s="42">
        <v>0</v>
      </c>
      <c r="Q212" s="44">
        <v>152034.65781374567</v>
      </c>
      <c r="R212" s="45">
        <v>24047</v>
      </c>
      <c r="S212" s="66">
        <v>67136</v>
      </c>
      <c r="T212" s="42">
        <v>105486</v>
      </c>
      <c r="U212" s="42">
        <v>124196</v>
      </c>
      <c r="V212" s="42">
        <v>150463.5553710204</v>
      </c>
      <c r="W212" s="44">
        <v>447281.5553710204</v>
      </c>
      <c r="X212" s="66">
        <v>152951</v>
      </c>
      <c r="Y212" s="42">
        <v>86920</v>
      </c>
      <c r="Z212" s="42">
        <v>97126</v>
      </c>
      <c r="AA212" s="42">
        <v>4437.623688466042</v>
      </c>
      <c r="AB212" s="43">
        <v>341434.62368846603</v>
      </c>
      <c r="AC212" s="66">
        <v>49547.6203509076</v>
      </c>
      <c r="AD212" s="42">
        <v>42173.622083834125</v>
      </c>
      <c r="AE212" s="42">
        <v>-8794.9045869388392</v>
      </c>
      <c r="AF212" s="42">
        <v>22920.593834751471</v>
      </c>
      <c r="AG212" s="42">
        <v>0</v>
      </c>
      <c r="AH212" s="44">
        <v>0</v>
      </c>
    </row>
    <row r="213" spans="1:34" s="4" customFormat="1">
      <c r="A213" s="46" t="s">
        <v>238</v>
      </c>
      <c r="B213" s="56" t="s">
        <v>1384</v>
      </c>
      <c r="C213" s="57">
        <v>1.32514E-3</v>
      </c>
      <c r="D213" s="57">
        <v>1.4466100000000001E-3</v>
      </c>
      <c r="E213" s="65">
        <v>152828.409579</v>
      </c>
      <c r="F213" s="42">
        <v>84594</v>
      </c>
      <c r="G213" s="43">
        <v>237422.409579</v>
      </c>
      <c r="H213" s="66">
        <v>2615182</v>
      </c>
      <c r="I213" s="42">
        <v>3496081</v>
      </c>
      <c r="J213" s="42">
        <v>1886972</v>
      </c>
      <c r="K213" s="42">
        <v>1944330</v>
      </c>
      <c r="L213" s="44">
        <v>3420749</v>
      </c>
      <c r="M213" s="66">
        <v>398732</v>
      </c>
      <c r="N213" s="42">
        <v>-125798.01041536979</v>
      </c>
      <c r="O213" s="42">
        <v>272933.98958463024</v>
      </c>
      <c r="P213" s="42">
        <v>0</v>
      </c>
      <c r="Q213" s="44">
        <v>272933.98958463024</v>
      </c>
      <c r="R213" s="45">
        <v>94288</v>
      </c>
      <c r="S213" s="66">
        <v>263240</v>
      </c>
      <c r="T213" s="42">
        <v>413609</v>
      </c>
      <c r="U213" s="42">
        <v>486974</v>
      </c>
      <c r="V213" s="42">
        <v>0</v>
      </c>
      <c r="W213" s="44">
        <v>1163823</v>
      </c>
      <c r="X213" s="66">
        <v>599722</v>
      </c>
      <c r="Y213" s="42">
        <v>340812</v>
      </c>
      <c r="Z213" s="42">
        <v>380830</v>
      </c>
      <c r="AA213" s="42">
        <v>353417.27109360363</v>
      </c>
      <c r="AB213" s="43">
        <v>1674781.2710936037</v>
      </c>
      <c r="AC213" s="66">
        <v>-128356.90583387273</v>
      </c>
      <c r="AD213" s="42">
        <v>-123648.47326170634</v>
      </c>
      <c r="AE213" s="42">
        <v>-228770.26189926238</v>
      </c>
      <c r="AF213" s="42">
        <v>-30182.630098762151</v>
      </c>
      <c r="AG213" s="42">
        <v>0</v>
      </c>
      <c r="AH213" s="44">
        <v>0</v>
      </c>
    </row>
    <row r="214" spans="1:34" s="4" customFormat="1">
      <c r="A214" s="46" t="s">
        <v>239</v>
      </c>
      <c r="B214" s="56" t="s">
        <v>1385</v>
      </c>
      <c r="C214" s="57">
        <v>1.84545E-3</v>
      </c>
      <c r="D214" s="57">
        <v>1.86567E-3</v>
      </c>
      <c r="E214" s="65">
        <v>212835.84924000001</v>
      </c>
      <c r="F214" s="42">
        <v>117809</v>
      </c>
      <c r="G214" s="43">
        <v>330644.84924000001</v>
      </c>
      <c r="H214" s="66">
        <v>3642021</v>
      </c>
      <c r="I214" s="42">
        <v>4868801</v>
      </c>
      <c r="J214" s="42">
        <v>2627882</v>
      </c>
      <c r="K214" s="42">
        <v>2707761</v>
      </c>
      <c r="L214" s="44">
        <v>4763890</v>
      </c>
      <c r="M214" s="66">
        <v>555292</v>
      </c>
      <c r="N214" s="42">
        <v>-73953.074294679653</v>
      </c>
      <c r="O214" s="42">
        <v>481338.92570532032</v>
      </c>
      <c r="P214" s="42">
        <v>0</v>
      </c>
      <c r="Q214" s="44">
        <v>481338.92570532032</v>
      </c>
      <c r="R214" s="45">
        <v>131309</v>
      </c>
      <c r="S214" s="66">
        <v>366600</v>
      </c>
      <c r="T214" s="42">
        <v>576011</v>
      </c>
      <c r="U214" s="42">
        <v>678182</v>
      </c>
      <c r="V214" s="42">
        <v>35441.357699432483</v>
      </c>
      <c r="W214" s="44">
        <v>1656234.3576994324</v>
      </c>
      <c r="X214" s="66">
        <v>835200</v>
      </c>
      <c r="Y214" s="42">
        <v>474630</v>
      </c>
      <c r="Z214" s="42">
        <v>530361</v>
      </c>
      <c r="AA214" s="42">
        <v>252575.72529581119</v>
      </c>
      <c r="AB214" s="43">
        <v>2092766.7252958112</v>
      </c>
      <c r="AC214" s="66">
        <v>-77721.419566386146</v>
      </c>
      <c r="AD214" s="42">
        <v>-91267.685267466266</v>
      </c>
      <c r="AE214" s="42">
        <v>-275648.64695609553</v>
      </c>
      <c r="AF214" s="42">
        <v>8105.3841935692362</v>
      </c>
      <c r="AG214" s="42">
        <v>0</v>
      </c>
      <c r="AH214" s="44">
        <v>0</v>
      </c>
    </row>
    <row r="215" spans="1:34" s="4" customFormat="1">
      <c r="A215" s="46" t="s">
        <v>240</v>
      </c>
      <c r="B215" s="56" t="s">
        <v>1386</v>
      </c>
      <c r="C215" s="57">
        <v>1.5623600000000001E-3</v>
      </c>
      <c r="D215" s="57">
        <v>1.61491E-3</v>
      </c>
      <c r="E215" s="65">
        <v>180187.046493</v>
      </c>
      <c r="F215" s="42">
        <v>99737</v>
      </c>
      <c r="G215" s="43">
        <v>279924.046493</v>
      </c>
      <c r="H215" s="66">
        <v>3083339</v>
      </c>
      <c r="I215" s="42">
        <v>4121932</v>
      </c>
      <c r="J215" s="42">
        <v>2224768</v>
      </c>
      <c r="K215" s="42">
        <v>2292394</v>
      </c>
      <c r="L215" s="44">
        <v>4033114</v>
      </c>
      <c r="M215" s="66">
        <v>470111</v>
      </c>
      <c r="N215" s="42">
        <v>-51554.550779927085</v>
      </c>
      <c r="O215" s="42">
        <v>418556.44922007294</v>
      </c>
      <c r="P215" s="42">
        <v>0</v>
      </c>
      <c r="Q215" s="44">
        <v>418556.44922007294</v>
      </c>
      <c r="R215" s="45">
        <v>111167</v>
      </c>
      <c r="S215" s="66">
        <v>310364</v>
      </c>
      <c r="T215" s="42">
        <v>487652</v>
      </c>
      <c r="U215" s="42">
        <v>574149</v>
      </c>
      <c r="V215" s="42">
        <v>34860.406249280706</v>
      </c>
      <c r="W215" s="44">
        <v>1407025.4062492808</v>
      </c>
      <c r="X215" s="66">
        <v>707081</v>
      </c>
      <c r="Y215" s="42">
        <v>401822</v>
      </c>
      <c r="Z215" s="42">
        <v>449004</v>
      </c>
      <c r="AA215" s="42">
        <v>164816.08724586296</v>
      </c>
      <c r="AB215" s="43">
        <v>1722723.0872458629</v>
      </c>
      <c r="AC215" s="66">
        <v>-54741.762252498556</v>
      </c>
      <c r="AD215" s="42">
        <v>-56830.624212242015</v>
      </c>
      <c r="AE215" s="42">
        <v>-199060.54093793925</v>
      </c>
      <c r="AF215" s="42">
        <v>-5064.7535939023182</v>
      </c>
      <c r="AG215" s="42">
        <v>0</v>
      </c>
      <c r="AH215" s="44">
        <v>0</v>
      </c>
    </row>
    <row r="216" spans="1:34" s="4" customFormat="1">
      <c r="A216" s="46" t="s">
        <v>241</v>
      </c>
      <c r="B216" s="56" t="s">
        <v>1387</v>
      </c>
      <c r="C216" s="57">
        <v>5.0602399999999997E-3</v>
      </c>
      <c r="D216" s="57">
        <v>5.2935899999999999E-3</v>
      </c>
      <c r="E216" s="65">
        <v>583596.29466600006</v>
      </c>
      <c r="F216" s="42">
        <v>323033</v>
      </c>
      <c r="G216" s="43">
        <v>906629.29466600006</v>
      </c>
      <c r="H216" s="66">
        <v>9986453</v>
      </c>
      <c r="I216" s="42">
        <v>13350294</v>
      </c>
      <c r="J216" s="42">
        <v>7205676</v>
      </c>
      <c r="K216" s="42">
        <v>7424706</v>
      </c>
      <c r="L216" s="44">
        <v>13062628</v>
      </c>
      <c r="M216" s="66">
        <v>1522617</v>
      </c>
      <c r="N216" s="42">
        <v>95860.391855293565</v>
      </c>
      <c r="O216" s="42">
        <v>1618477.3918552937</v>
      </c>
      <c r="P216" s="42">
        <v>0</v>
      </c>
      <c r="Q216" s="44">
        <v>1618477.3918552937</v>
      </c>
      <c r="R216" s="45">
        <v>360051</v>
      </c>
      <c r="S216" s="66">
        <v>1005220</v>
      </c>
      <c r="T216" s="42">
        <v>1579427</v>
      </c>
      <c r="U216" s="42">
        <v>1859580</v>
      </c>
      <c r="V216" s="42">
        <v>463971.56318696577</v>
      </c>
      <c r="W216" s="44">
        <v>4908198.5631869659</v>
      </c>
      <c r="X216" s="66">
        <v>2290125</v>
      </c>
      <c r="Y216" s="42">
        <v>1301439</v>
      </c>
      <c r="Z216" s="42">
        <v>1454255</v>
      </c>
      <c r="AA216" s="42">
        <v>408197.32545613981</v>
      </c>
      <c r="AB216" s="43">
        <v>5454016.3254561396</v>
      </c>
      <c r="AC216" s="66">
        <v>85033.275135954216</v>
      </c>
      <c r="AD216" s="42">
        <v>56232.083870064453</v>
      </c>
      <c r="AE216" s="42">
        <v>-649418.9083945303</v>
      </c>
      <c r="AF216" s="42">
        <v>-37664.212880662366</v>
      </c>
      <c r="AG216" s="42">
        <v>0</v>
      </c>
      <c r="AH216" s="44">
        <v>0</v>
      </c>
    </row>
    <row r="217" spans="1:34" s="4" customFormat="1">
      <c r="A217" s="46" t="s">
        <v>242</v>
      </c>
      <c r="B217" s="56" t="s">
        <v>1388</v>
      </c>
      <c r="C217" s="57">
        <v>1.4244999999999999E-4</v>
      </c>
      <c r="D217" s="57">
        <v>1.4618000000000001E-4</v>
      </c>
      <c r="E217" s="65">
        <v>16428.27378</v>
      </c>
      <c r="F217" s="42">
        <v>9094</v>
      </c>
      <c r="G217" s="43">
        <v>25522.27378</v>
      </c>
      <c r="H217" s="66">
        <v>281127</v>
      </c>
      <c r="I217" s="42">
        <v>375822</v>
      </c>
      <c r="J217" s="42">
        <v>202846</v>
      </c>
      <c r="K217" s="42">
        <v>209012</v>
      </c>
      <c r="L217" s="44">
        <v>367724</v>
      </c>
      <c r="M217" s="66">
        <v>42863</v>
      </c>
      <c r="N217" s="42">
        <v>6063.3989320775454</v>
      </c>
      <c r="O217" s="42">
        <v>48926.398932077544</v>
      </c>
      <c r="P217" s="42">
        <v>0</v>
      </c>
      <c r="Q217" s="44">
        <v>48926.398932077544</v>
      </c>
      <c r="R217" s="45">
        <v>10136</v>
      </c>
      <c r="S217" s="66">
        <v>28298</v>
      </c>
      <c r="T217" s="42">
        <v>44462</v>
      </c>
      <c r="U217" s="42">
        <v>52349</v>
      </c>
      <c r="V217" s="42">
        <v>17662.955587326262</v>
      </c>
      <c r="W217" s="44">
        <v>142771.95558732626</v>
      </c>
      <c r="X217" s="66">
        <v>64469</v>
      </c>
      <c r="Y217" s="42">
        <v>36637</v>
      </c>
      <c r="Z217" s="42">
        <v>40939</v>
      </c>
      <c r="AA217" s="42">
        <v>6786.6205329112508</v>
      </c>
      <c r="AB217" s="43">
        <v>148831.62053291124</v>
      </c>
      <c r="AC217" s="66">
        <v>5752.3014185590873</v>
      </c>
      <c r="AD217" s="42">
        <v>3872.7404944337768</v>
      </c>
      <c r="AE217" s="42">
        <v>-15579.31275163536</v>
      </c>
      <c r="AF217" s="42">
        <v>-105.39410694248727</v>
      </c>
      <c r="AG217" s="42">
        <v>0</v>
      </c>
      <c r="AH217" s="44">
        <v>0</v>
      </c>
    </row>
    <row r="218" spans="1:34" s="4" customFormat="1">
      <c r="A218" s="46" t="s">
        <v>243</v>
      </c>
      <c r="B218" s="56" t="s">
        <v>1389</v>
      </c>
      <c r="C218" s="57">
        <v>1.59246E-3</v>
      </c>
      <c r="D218" s="57">
        <v>1.5483199999999999E-3</v>
      </c>
      <c r="E218" s="65">
        <v>183658.28584800003</v>
      </c>
      <c r="F218" s="42">
        <v>101659</v>
      </c>
      <c r="G218" s="43">
        <v>285317.28584800003</v>
      </c>
      <c r="H218" s="66">
        <v>3142741</v>
      </c>
      <c r="I218" s="42">
        <v>4201344</v>
      </c>
      <c r="J218" s="42">
        <v>2267630</v>
      </c>
      <c r="K218" s="42">
        <v>2336558</v>
      </c>
      <c r="L218" s="44">
        <v>4110815</v>
      </c>
      <c r="M218" s="66">
        <v>479168</v>
      </c>
      <c r="N218" s="42">
        <v>-29394.599227081209</v>
      </c>
      <c r="O218" s="42">
        <v>449773.40077291877</v>
      </c>
      <c r="P218" s="42">
        <v>0</v>
      </c>
      <c r="Q218" s="44">
        <v>449773.40077291877</v>
      </c>
      <c r="R218" s="45">
        <v>113308</v>
      </c>
      <c r="S218" s="66">
        <v>316343</v>
      </c>
      <c r="T218" s="42">
        <v>497047</v>
      </c>
      <c r="U218" s="42">
        <v>585211</v>
      </c>
      <c r="V218" s="42">
        <v>74680.509497633087</v>
      </c>
      <c r="W218" s="44">
        <v>1473281.5094976332</v>
      </c>
      <c r="X218" s="66">
        <v>720704</v>
      </c>
      <c r="Y218" s="42">
        <v>409563</v>
      </c>
      <c r="Z218" s="42">
        <v>457655</v>
      </c>
      <c r="AA218" s="42">
        <v>143369.79106984125</v>
      </c>
      <c r="AB218" s="43">
        <v>1731291.7910698412</v>
      </c>
      <c r="AC218" s="66">
        <v>-32690.818051789811</v>
      </c>
      <c r="AD218" s="42">
        <v>-38495.518271574656</v>
      </c>
      <c r="AE218" s="42">
        <v>-214550.48132746978</v>
      </c>
      <c r="AF218" s="42">
        <v>27726.536078626079</v>
      </c>
      <c r="AG218" s="42">
        <v>0</v>
      </c>
      <c r="AH218" s="44">
        <v>0</v>
      </c>
    </row>
    <row r="219" spans="1:34" s="4" customFormat="1">
      <c r="A219" s="46" t="s">
        <v>244</v>
      </c>
      <c r="B219" s="56" t="s">
        <v>1390</v>
      </c>
      <c r="C219" s="57">
        <v>1.7038000000000001E-3</v>
      </c>
      <c r="D219" s="57">
        <v>1.6442200000000001E-3</v>
      </c>
      <c r="E219" s="65">
        <v>196498.72582200001</v>
      </c>
      <c r="F219" s="42">
        <v>108766</v>
      </c>
      <c r="G219" s="43">
        <v>305264.72582200001</v>
      </c>
      <c r="H219" s="66">
        <v>3362473</v>
      </c>
      <c r="I219" s="42">
        <v>4495089</v>
      </c>
      <c r="J219" s="42">
        <v>2426176</v>
      </c>
      <c r="K219" s="42">
        <v>2499924</v>
      </c>
      <c r="L219" s="44">
        <v>4398231</v>
      </c>
      <c r="M219" s="66">
        <v>512670</v>
      </c>
      <c r="N219" s="42">
        <v>-655.35943658919177</v>
      </c>
      <c r="O219" s="42">
        <v>512014.64056341082</v>
      </c>
      <c r="P219" s="42">
        <v>0</v>
      </c>
      <c r="Q219" s="44">
        <v>512014.64056341082</v>
      </c>
      <c r="R219" s="45">
        <v>121230</v>
      </c>
      <c r="S219" s="66">
        <v>338461</v>
      </c>
      <c r="T219" s="42">
        <v>531799</v>
      </c>
      <c r="U219" s="42">
        <v>626127</v>
      </c>
      <c r="V219" s="42">
        <v>90894.852731055144</v>
      </c>
      <c r="W219" s="44">
        <v>1587281.8527310551</v>
      </c>
      <c r="X219" s="66">
        <v>771093</v>
      </c>
      <c r="Y219" s="42">
        <v>438199</v>
      </c>
      <c r="Z219" s="42">
        <v>489653</v>
      </c>
      <c r="AA219" s="42">
        <v>70612.953991945702</v>
      </c>
      <c r="AB219" s="43">
        <v>1769557.9539919456</v>
      </c>
      <c r="AC219" s="66">
        <v>-4234.1485999461456</v>
      </c>
      <c r="AD219" s="42">
        <v>-15688.309527853926</v>
      </c>
      <c r="AE219" s="42">
        <v>-196176.28444461309</v>
      </c>
      <c r="AF219" s="42">
        <v>33822.641311522682</v>
      </c>
      <c r="AG219" s="42">
        <v>0</v>
      </c>
      <c r="AH219" s="44">
        <v>0</v>
      </c>
    </row>
    <row r="220" spans="1:34" s="4" customFormat="1">
      <c r="A220" s="46" t="s">
        <v>245</v>
      </c>
      <c r="B220" s="56" t="s">
        <v>1391</v>
      </c>
      <c r="C220" s="57">
        <v>1.88948E-3</v>
      </c>
      <c r="D220" s="57">
        <v>1.6144499999999999E-3</v>
      </c>
      <c r="E220" s="65">
        <v>217913.775834</v>
      </c>
      <c r="F220" s="42">
        <v>120620</v>
      </c>
      <c r="G220" s="43">
        <v>338533.77583399997</v>
      </c>
      <c r="H220" s="66">
        <v>3728915</v>
      </c>
      <c r="I220" s="42">
        <v>4984964</v>
      </c>
      <c r="J220" s="42">
        <v>2690580</v>
      </c>
      <c r="K220" s="42">
        <v>2772365</v>
      </c>
      <c r="L220" s="44">
        <v>4877550</v>
      </c>
      <c r="M220" s="66">
        <v>568541</v>
      </c>
      <c r="N220" s="42">
        <v>166921.4444880604</v>
      </c>
      <c r="O220" s="42">
        <v>735462.44448806043</v>
      </c>
      <c r="P220" s="42">
        <v>0</v>
      </c>
      <c r="Q220" s="44">
        <v>735462.44448806043</v>
      </c>
      <c r="R220" s="45">
        <v>134442</v>
      </c>
      <c r="S220" s="66">
        <v>375346</v>
      </c>
      <c r="T220" s="42">
        <v>589754</v>
      </c>
      <c r="U220" s="42">
        <v>694362</v>
      </c>
      <c r="V220" s="42">
        <v>550182.64438669034</v>
      </c>
      <c r="W220" s="44">
        <v>2209644.6443866901</v>
      </c>
      <c r="X220" s="66">
        <v>855127</v>
      </c>
      <c r="Y220" s="42">
        <v>485954</v>
      </c>
      <c r="Z220" s="42">
        <v>543015</v>
      </c>
      <c r="AA220" s="42">
        <v>15050.617520974532</v>
      </c>
      <c r="AB220" s="43">
        <v>1899146.6175209745</v>
      </c>
      <c r="AC220" s="66">
        <v>162679.21625359761</v>
      </c>
      <c r="AD220" s="42">
        <v>137364.76920731855</v>
      </c>
      <c r="AE220" s="42">
        <v>-97394.074215957109</v>
      </c>
      <c r="AF220" s="42">
        <v>107848.11562075655</v>
      </c>
      <c r="AG220" s="42">
        <v>0</v>
      </c>
      <c r="AH220" s="44">
        <v>0</v>
      </c>
    </row>
    <row r="221" spans="1:34" s="4" customFormat="1">
      <c r="A221" s="46" t="s">
        <v>246</v>
      </c>
      <c r="B221" s="56" t="s">
        <v>1392</v>
      </c>
      <c r="C221" s="57">
        <v>1.28298E-3</v>
      </c>
      <c r="D221" s="57">
        <v>1.33555E-3</v>
      </c>
      <c r="E221" s="65">
        <v>147965.40311699998</v>
      </c>
      <c r="F221" s="42">
        <v>81902</v>
      </c>
      <c r="G221" s="43">
        <v>229867.40311699998</v>
      </c>
      <c r="H221" s="66">
        <v>2531979</v>
      </c>
      <c r="I221" s="42">
        <v>3384851</v>
      </c>
      <c r="J221" s="42">
        <v>1826937</v>
      </c>
      <c r="K221" s="42">
        <v>1882470</v>
      </c>
      <c r="L221" s="44">
        <v>3311916</v>
      </c>
      <c r="M221" s="66">
        <v>386046</v>
      </c>
      <c r="N221" s="42">
        <v>31284.571468353181</v>
      </c>
      <c r="O221" s="42">
        <v>417330.57146835316</v>
      </c>
      <c r="P221" s="42">
        <v>0</v>
      </c>
      <c r="Q221" s="44">
        <v>417330.57146835316</v>
      </c>
      <c r="R221" s="45">
        <v>91288</v>
      </c>
      <c r="S221" s="66">
        <v>254865</v>
      </c>
      <c r="T221" s="42">
        <v>400450</v>
      </c>
      <c r="U221" s="42">
        <v>471480</v>
      </c>
      <c r="V221" s="42">
        <v>191338.79607434658</v>
      </c>
      <c r="W221" s="44">
        <v>1318133.7960743466</v>
      </c>
      <c r="X221" s="66">
        <v>580641</v>
      </c>
      <c r="Y221" s="42">
        <v>329969</v>
      </c>
      <c r="Z221" s="42">
        <v>368714</v>
      </c>
      <c r="AA221" s="42">
        <v>107181.5963262232</v>
      </c>
      <c r="AB221" s="43">
        <v>1386505.5963262231</v>
      </c>
      <c r="AC221" s="66">
        <v>28539.738030183264</v>
      </c>
      <c r="AD221" s="42">
        <v>27188.848501208842</v>
      </c>
      <c r="AE221" s="42">
        <v>-116769.72307454699</v>
      </c>
      <c r="AF221" s="42">
        <v>-7330.6637087215968</v>
      </c>
      <c r="AG221" s="42">
        <v>0</v>
      </c>
      <c r="AH221" s="44">
        <v>0</v>
      </c>
    </row>
    <row r="222" spans="1:34" s="4" customFormat="1">
      <c r="A222" s="46" t="s">
        <v>247</v>
      </c>
      <c r="B222" s="56" t="s">
        <v>1393</v>
      </c>
      <c r="C222" s="57">
        <v>1.11429E-3</v>
      </c>
      <c r="D222" s="57">
        <v>1.0936800000000001E-3</v>
      </c>
      <c r="E222" s="65">
        <v>128511.19510800001</v>
      </c>
      <c r="F222" s="42">
        <v>71133</v>
      </c>
      <c r="G222" s="43">
        <v>199644.19510800001</v>
      </c>
      <c r="H222" s="66">
        <v>2199066</v>
      </c>
      <c r="I222" s="42">
        <v>2939801</v>
      </c>
      <c r="J222" s="42">
        <v>1586726</v>
      </c>
      <c r="K222" s="42">
        <v>1634957</v>
      </c>
      <c r="L222" s="44">
        <v>2876456</v>
      </c>
      <c r="M222" s="66">
        <v>335288</v>
      </c>
      <c r="N222" s="42">
        <v>-3807.3918708553638</v>
      </c>
      <c r="O222" s="42">
        <v>331480.60812914465</v>
      </c>
      <c r="P222" s="42">
        <v>0</v>
      </c>
      <c r="Q222" s="44">
        <v>331480.60812914465</v>
      </c>
      <c r="R222" s="45">
        <v>79285</v>
      </c>
      <c r="S222" s="66">
        <v>221354</v>
      </c>
      <c r="T222" s="42">
        <v>347798</v>
      </c>
      <c r="U222" s="42">
        <v>409489</v>
      </c>
      <c r="V222" s="42">
        <v>67672.259112968954</v>
      </c>
      <c r="W222" s="44">
        <v>1046313.2591129689</v>
      </c>
      <c r="X222" s="66">
        <v>504297</v>
      </c>
      <c r="Y222" s="42">
        <v>286583</v>
      </c>
      <c r="Z222" s="42">
        <v>320234</v>
      </c>
      <c r="AA222" s="42">
        <v>53632.343422614067</v>
      </c>
      <c r="AB222" s="43">
        <v>1164746.343422614</v>
      </c>
      <c r="AC222" s="66">
        <v>-6124.4402213225276</v>
      </c>
      <c r="AD222" s="42">
        <v>-7262.3646914493602</v>
      </c>
      <c r="AE222" s="42">
        <v>-120988.64866188614</v>
      </c>
      <c r="AF222" s="42">
        <v>15942.369265012905</v>
      </c>
      <c r="AG222" s="42">
        <v>0</v>
      </c>
      <c r="AH222" s="44">
        <v>0</v>
      </c>
    </row>
    <row r="223" spans="1:34" s="4" customFormat="1">
      <c r="A223" s="46" t="s">
        <v>248</v>
      </c>
      <c r="B223" s="56" t="s">
        <v>1394</v>
      </c>
      <c r="C223" s="57">
        <v>6.2032000000000005E-4</v>
      </c>
      <c r="D223" s="57">
        <v>6.3204000000000005E-4</v>
      </c>
      <c r="E223" s="65">
        <v>71541.365676000001</v>
      </c>
      <c r="F223" s="42">
        <v>39600</v>
      </c>
      <c r="G223" s="43">
        <v>111141.365676</v>
      </c>
      <c r="H223" s="66">
        <v>1224210</v>
      </c>
      <c r="I223" s="42">
        <v>1636573</v>
      </c>
      <c r="J223" s="42">
        <v>883323</v>
      </c>
      <c r="K223" s="42">
        <v>910173</v>
      </c>
      <c r="L223" s="44">
        <v>1601309</v>
      </c>
      <c r="M223" s="66">
        <v>186653</v>
      </c>
      <c r="N223" s="42">
        <v>-30813.070977343006</v>
      </c>
      <c r="O223" s="42">
        <v>155839.92902265699</v>
      </c>
      <c r="P223" s="42">
        <v>0</v>
      </c>
      <c r="Q223" s="44">
        <v>155839.92902265699</v>
      </c>
      <c r="R223" s="45">
        <v>44138</v>
      </c>
      <c r="S223" s="66">
        <v>123227</v>
      </c>
      <c r="T223" s="42">
        <v>193617</v>
      </c>
      <c r="U223" s="42">
        <v>227960</v>
      </c>
      <c r="V223" s="42">
        <v>9156.5037035062378</v>
      </c>
      <c r="W223" s="44">
        <v>553960.5037035062</v>
      </c>
      <c r="X223" s="66">
        <v>280740</v>
      </c>
      <c r="Y223" s="42">
        <v>159540</v>
      </c>
      <c r="Z223" s="42">
        <v>178273</v>
      </c>
      <c r="AA223" s="42">
        <v>77294.495079068074</v>
      </c>
      <c r="AB223" s="43">
        <v>695847.49507906812</v>
      </c>
      <c r="AC223" s="66">
        <v>-32058.834582250103</v>
      </c>
      <c r="AD223" s="42">
        <v>-33265.970880374975</v>
      </c>
      <c r="AE223" s="42">
        <v>-77626.867378601324</v>
      </c>
      <c r="AF223" s="42">
        <v>1064.6814656644756</v>
      </c>
      <c r="AG223" s="42">
        <v>0</v>
      </c>
      <c r="AH223" s="44">
        <v>0</v>
      </c>
    </row>
    <row r="224" spans="1:34" s="4" customFormat="1">
      <c r="A224" s="46" t="s">
        <v>249</v>
      </c>
      <c r="B224" s="56" t="s">
        <v>1395</v>
      </c>
      <c r="C224" s="57">
        <v>7.3895000000000005E-4</v>
      </c>
      <c r="D224" s="57">
        <v>7.5675000000000004E-4</v>
      </c>
      <c r="E224" s="65">
        <v>85223.286212999999</v>
      </c>
      <c r="F224" s="42">
        <v>47173</v>
      </c>
      <c r="G224" s="43">
        <v>132396.28621300001</v>
      </c>
      <c r="H224" s="66">
        <v>1458328</v>
      </c>
      <c r="I224" s="42">
        <v>1949552</v>
      </c>
      <c r="J224" s="42">
        <v>1052249</v>
      </c>
      <c r="K224" s="42">
        <v>1084234</v>
      </c>
      <c r="L224" s="44">
        <v>1907544</v>
      </c>
      <c r="M224" s="66">
        <v>222349</v>
      </c>
      <c r="N224" s="42">
        <v>-48108.830423292347</v>
      </c>
      <c r="O224" s="42">
        <v>174240.16957670765</v>
      </c>
      <c r="P224" s="42">
        <v>0</v>
      </c>
      <c r="Q224" s="44">
        <v>174240.16957670765</v>
      </c>
      <c r="R224" s="45">
        <v>52578</v>
      </c>
      <c r="S224" s="66">
        <v>146793</v>
      </c>
      <c r="T224" s="42">
        <v>230645</v>
      </c>
      <c r="U224" s="42">
        <v>271556</v>
      </c>
      <c r="V224" s="42">
        <v>34913.989090111274</v>
      </c>
      <c r="W224" s="44">
        <v>683907.98909011122</v>
      </c>
      <c r="X224" s="66">
        <v>334428</v>
      </c>
      <c r="Y224" s="42">
        <v>190050</v>
      </c>
      <c r="Z224" s="42">
        <v>212366</v>
      </c>
      <c r="AA224" s="42">
        <v>193547.16517022176</v>
      </c>
      <c r="AB224" s="43">
        <v>930391.16517022182</v>
      </c>
      <c r="AC224" s="66">
        <v>-49590.843307711853</v>
      </c>
      <c r="AD224" s="42">
        <v>-53430.171147984307</v>
      </c>
      <c r="AE224" s="42">
        <v>-143442.01445389795</v>
      </c>
      <c r="AF224" s="42">
        <v>-20.147170516475853</v>
      </c>
      <c r="AG224" s="42">
        <v>0</v>
      </c>
      <c r="AH224" s="44">
        <v>0</v>
      </c>
    </row>
    <row r="225" spans="1:34" s="4" customFormat="1">
      <c r="A225" s="46" t="s">
        <v>250</v>
      </c>
      <c r="B225" s="56" t="s">
        <v>1396</v>
      </c>
      <c r="C225" s="57">
        <v>3.0067000000000001E-4</v>
      </c>
      <c r="D225" s="57">
        <v>3.0788000000000001E-4</v>
      </c>
      <c r="E225" s="65">
        <v>34675.888118999996</v>
      </c>
      <c r="F225" s="42">
        <v>19194</v>
      </c>
      <c r="G225" s="43">
        <v>53869.888118999996</v>
      </c>
      <c r="H225" s="66">
        <v>593376</v>
      </c>
      <c r="I225" s="42">
        <v>793250</v>
      </c>
      <c r="J225" s="42">
        <v>428148</v>
      </c>
      <c r="K225" s="42">
        <v>441162</v>
      </c>
      <c r="L225" s="44">
        <v>776157</v>
      </c>
      <c r="M225" s="66">
        <v>90471</v>
      </c>
      <c r="N225" s="42">
        <v>499.47018676886796</v>
      </c>
      <c r="O225" s="42">
        <v>90970.470186768871</v>
      </c>
      <c r="P225" s="42">
        <v>0</v>
      </c>
      <c r="Q225" s="44">
        <v>90970.470186768871</v>
      </c>
      <c r="R225" s="45">
        <v>21394</v>
      </c>
      <c r="S225" s="66">
        <v>59728</v>
      </c>
      <c r="T225" s="42">
        <v>93847</v>
      </c>
      <c r="U225" s="42">
        <v>110493</v>
      </c>
      <c r="V225" s="42">
        <v>37365.773741719124</v>
      </c>
      <c r="W225" s="44">
        <v>301433.77374171914</v>
      </c>
      <c r="X225" s="66">
        <v>136075</v>
      </c>
      <c r="Y225" s="42">
        <v>77329</v>
      </c>
      <c r="Z225" s="42">
        <v>86409</v>
      </c>
      <c r="AA225" s="42">
        <v>31978.006872064841</v>
      </c>
      <c r="AB225" s="43">
        <v>331791.00687206484</v>
      </c>
      <c r="AC225" s="66">
        <v>-134.82182235157154</v>
      </c>
      <c r="AD225" s="42">
        <v>-372.27504322303321</v>
      </c>
      <c r="AE225" s="42">
        <v>-29851.921888235178</v>
      </c>
      <c r="AF225" s="42">
        <v>1.785623464076707</v>
      </c>
      <c r="AG225" s="42">
        <v>0</v>
      </c>
      <c r="AH225" s="44">
        <v>0</v>
      </c>
    </row>
    <row r="226" spans="1:34" s="4" customFormat="1">
      <c r="A226" s="46" t="s">
        <v>251</v>
      </c>
      <c r="B226" s="56" t="s">
        <v>1397</v>
      </c>
      <c r="C226" s="57">
        <v>8.6149999999999993E-5</v>
      </c>
      <c r="D226" s="57">
        <v>9.0480000000000001E-5</v>
      </c>
      <c r="E226" s="65">
        <v>9936.0132900000008</v>
      </c>
      <c r="F226" s="42">
        <v>5500</v>
      </c>
      <c r="G226" s="43">
        <v>15436.013290000001</v>
      </c>
      <c r="H226" s="66">
        <v>170018</v>
      </c>
      <c r="I226" s="42">
        <v>227287</v>
      </c>
      <c r="J226" s="42">
        <v>122676</v>
      </c>
      <c r="K226" s="42">
        <v>126405</v>
      </c>
      <c r="L226" s="44">
        <v>222390</v>
      </c>
      <c r="M226" s="66">
        <v>25922</v>
      </c>
      <c r="N226" s="42">
        <v>-9796.5831177837117</v>
      </c>
      <c r="O226" s="42">
        <v>16125.416882216288</v>
      </c>
      <c r="P226" s="42">
        <v>0</v>
      </c>
      <c r="Q226" s="44">
        <v>16125.416882216288</v>
      </c>
      <c r="R226" s="45">
        <v>6130</v>
      </c>
      <c r="S226" s="66">
        <v>17114</v>
      </c>
      <c r="T226" s="42">
        <v>26890</v>
      </c>
      <c r="U226" s="42">
        <v>31659</v>
      </c>
      <c r="V226" s="42">
        <v>393.223690754762</v>
      </c>
      <c r="W226" s="44">
        <v>76056.223690754763</v>
      </c>
      <c r="X226" s="66">
        <v>38989</v>
      </c>
      <c r="Y226" s="42">
        <v>22157</v>
      </c>
      <c r="Z226" s="42">
        <v>24759</v>
      </c>
      <c r="AA226" s="42">
        <v>25980.930294993759</v>
      </c>
      <c r="AB226" s="43">
        <v>111885.93029499376</v>
      </c>
      <c r="AC226" s="66">
        <v>-9960.7959564333269</v>
      </c>
      <c r="AD226" s="42">
        <v>-10305.640265389104</v>
      </c>
      <c r="AE226" s="42">
        <v>-14802.020811780712</v>
      </c>
      <c r="AF226" s="42">
        <v>-761.24957063585293</v>
      </c>
      <c r="AG226" s="42">
        <v>0</v>
      </c>
      <c r="AH226" s="44">
        <v>0</v>
      </c>
    </row>
    <row r="227" spans="1:34" s="4" customFormat="1">
      <c r="A227" s="46" t="s">
        <v>252</v>
      </c>
      <c r="B227" s="56" t="s">
        <v>1398</v>
      </c>
      <c r="C227" s="57">
        <v>6.7745000000000001E-4</v>
      </c>
      <c r="D227" s="57">
        <v>6.8460000000000005E-4</v>
      </c>
      <c r="E227" s="65">
        <v>78129.763013999996</v>
      </c>
      <c r="F227" s="42">
        <v>43247</v>
      </c>
      <c r="G227" s="43">
        <v>121376.763014</v>
      </c>
      <c r="H227" s="66">
        <v>1336957</v>
      </c>
      <c r="I227" s="42">
        <v>1787298</v>
      </c>
      <c r="J227" s="42">
        <v>964675</v>
      </c>
      <c r="K227" s="42">
        <v>993998</v>
      </c>
      <c r="L227" s="44">
        <v>1748786</v>
      </c>
      <c r="M227" s="66">
        <v>203843</v>
      </c>
      <c r="N227" s="42">
        <v>-6166.3130811518986</v>
      </c>
      <c r="O227" s="42">
        <v>197676.68691884811</v>
      </c>
      <c r="P227" s="42">
        <v>0</v>
      </c>
      <c r="Q227" s="44">
        <v>197676.68691884811</v>
      </c>
      <c r="R227" s="45">
        <v>48203</v>
      </c>
      <c r="S227" s="66">
        <v>134576</v>
      </c>
      <c r="T227" s="42">
        <v>211449</v>
      </c>
      <c r="U227" s="42">
        <v>248955</v>
      </c>
      <c r="V227" s="42">
        <v>22386.213517471082</v>
      </c>
      <c r="W227" s="44">
        <v>617366.2135174711</v>
      </c>
      <c r="X227" s="66">
        <v>306595</v>
      </c>
      <c r="Y227" s="42">
        <v>174233</v>
      </c>
      <c r="Z227" s="42">
        <v>194691</v>
      </c>
      <c r="AA227" s="42">
        <v>31652.771978412144</v>
      </c>
      <c r="AB227" s="43">
        <v>707171.77197841217</v>
      </c>
      <c r="AC227" s="66">
        <v>-7577.5538586188368</v>
      </c>
      <c r="AD227" s="42">
        <v>-6548.9749860662159</v>
      </c>
      <c r="AE227" s="42">
        <v>-78746.910743368033</v>
      </c>
      <c r="AF227" s="42">
        <v>3067.8811271120185</v>
      </c>
      <c r="AG227" s="42">
        <v>0</v>
      </c>
      <c r="AH227" s="44">
        <v>0</v>
      </c>
    </row>
    <row r="228" spans="1:34" s="4" customFormat="1">
      <c r="A228" s="46" t="s">
        <v>253</v>
      </c>
      <c r="B228" s="56" t="s">
        <v>1399</v>
      </c>
      <c r="C228" s="57">
        <v>7.7899000000000002E-4</v>
      </c>
      <c r="D228" s="57">
        <v>6.8247999999999996E-4</v>
      </c>
      <c r="E228" s="65">
        <v>89840.442818999989</v>
      </c>
      <c r="F228" s="42">
        <v>49729</v>
      </c>
      <c r="G228" s="43">
        <v>139569.44281899999</v>
      </c>
      <c r="H228" s="66">
        <v>1537347</v>
      </c>
      <c r="I228" s="42">
        <v>2055188</v>
      </c>
      <c r="J228" s="42">
        <v>1109265</v>
      </c>
      <c r="K228" s="42">
        <v>1142984</v>
      </c>
      <c r="L228" s="44">
        <v>2010904</v>
      </c>
      <c r="M228" s="66">
        <v>234397</v>
      </c>
      <c r="N228" s="42">
        <v>13560.366603236669</v>
      </c>
      <c r="O228" s="42">
        <v>247957.36660323667</v>
      </c>
      <c r="P228" s="42">
        <v>0</v>
      </c>
      <c r="Q228" s="44">
        <v>247957.36660323667</v>
      </c>
      <c r="R228" s="45">
        <v>55427</v>
      </c>
      <c r="S228" s="66">
        <v>154747</v>
      </c>
      <c r="T228" s="42">
        <v>243142</v>
      </c>
      <c r="U228" s="42">
        <v>286270</v>
      </c>
      <c r="V228" s="42">
        <v>189326.32769897865</v>
      </c>
      <c r="W228" s="44">
        <v>873485.3276989786</v>
      </c>
      <c r="X228" s="66">
        <v>352549</v>
      </c>
      <c r="Y228" s="42">
        <v>200348</v>
      </c>
      <c r="Z228" s="42">
        <v>223873</v>
      </c>
      <c r="AA228" s="42">
        <v>68920.242908743865</v>
      </c>
      <c r="AB228" s="43">
        <v>845690.24290874391</v>
      </c>
      <c r="AC228" s="66">
        <v>11929.5513976232</v>
      </c>
      <c r="AD228" s="42">
        <v>20599.33356177844</v>
      </c>
      <c r="AE228" s="42">
        <v>-43515.535812982307</v>
      </c>
      <c r="AF228" s="42">
        <v>38781.735643815351</v>
      </c>
      <c r="AG228" s="42">
        <v>0</v>
      </c>
      <c r="AH228" s="44">
        <v>0</v>
      </c>
    </row>
    <row r="229" spans="1:34" s="4" customFormat="1">
      <c r="A229" s="46" t="s">
        <v>254</v>
      </c>
      <c r="B229" s="56" t="s">
        <v>1400</v>
      </c>
      <c r="C229" s="57">
        <v>2.22609E-3</v>
      </c>
      <c r="D229" s="57">
        <v>2.4057800000000002E-3</v>
      </c>
      <c r="E229" s="65">
        <v>256734.89707200002</v>
      </c>
      <c r="F229" s="42">
        <v>142108</v>
      </c>
      <c r="G229" s="43">
        <v>398842.89707200002</v>
      </c>
      <c r="H229" s="66">
        <v>4393219</v>
      </c>
      <c r="I229" s="42">
        <v>5873033</v>
      </c>
      <c r="J229" s="42">
        <v>3169906</v>
      </c>
      <c r="K229" s="42">
        <v>3266261</v>
      </c>
      <c r="L229" s="44">
        <v>5746483</v>
      </c>
      <c r="M229" s="66">
        <v>669826</v>
      </c>
      <c r="N229" s="42">
        <v>-56641.728466161658</v>
      </c>
      <c r="O229" s="42">
        <v>613184.27153383836</v>
      </c>
      <c r="P229" s="42">
        <v>0</v>
      </c>
      <c r="Q229" s="44">
        <v>613184.27153383836</v>
      </c>
      <c r="R229" s="45">
        <v>158393</v>
      </c>
      <c r="S229" s="66">
        <v>442214</v>
      </c>
      <c r="T229" s="42">
        <v>694818</v>
      </c>
      <c r="U229" s="42">
        <v>818063</v>
      </c>
      <c r="V229" s="42">
        <v>96315.889003987599</v>
      </c>
      <c r="W229" s="44">
        <v>2051410.8890039877</v>
      </c>
      <c r="X229" s="66">
        <v>1007467</v>
      </c>
      <c r="Y229" s="42">
        <v>572526</v>
      </c>
      <c r="Z229" s="42">
        <v>639753</v>
      </c>
      <c r="AA229" s="42">
        <v>324442.20573185751</v>
      </c>
      <c r="AB229" s="43">
        <v>2544188.2057318576</v>
      </c>
      <c r="AC229" s="66">
        <v>-61228.759285835695</v>
      </c>
      <c r="AD229" s="42">
        <v>-58906.592466987619</v>
      </c>
      <c r="AE229" s="42">
        <v>-330142.11282447819</v>
      </c>
      <c r="AF229" s="42">
        <v>-42499.852150568382</v>
      </c>
      <c r="AG229" s="42">
        <v>0</v>
      </c>
      <c r="AH229" s="44">
        <v>0</v>
      </c>
    </row>
    <row r="230" spans="1:34" s="4" customFormat="1">
      <c r="A230" s="46" t="s">
        <v>255</v>
      </c>
      <c r="B230" s="56" t="s">
        <v>1401</v>
      </c>
      <c r="C230" s="57">
        <v>1.128E-5</v>
      </c>
      <c r="D230" s="57">
        <v>1.2150000000000001E-5</v>
      </c>
      <c r="E230" s="65">
        <v>1301.04</v>
      </c>
      <c r="F230" s="42">
        <v>720</v>
      </c>
      <c r="G230" s="43">
        <v>2021.04</v>
      </c>
      <c r="H230" s="66">
        <v>22261</v>
      </c>
      <c r="I230" s="42">
        <v>29760</v>
      </c>
      <c r="J230" s="42">
        <v>16062</v>
      </c>
      <c r="K230" s="42">
        <v>16551</v>
      </c>
      <c r="L230" s="44">
        <v>29118</v>
      </c>
      <c r="M230" s="66">
        <v>3394</v>
      </c>
      <c r="N230" s="42">
        <v>-7957.7606141509959</v>
      </c>
      <c r="O230" s="42">
        <v>-4563.7606141509959</v>
      </c>
      <c r="P230" s="42">
        <v>0</v>
      </c>
      <c r="Q230" s="44">
        <v>-4563.7606141509959</v>
      </c>
      <c r="R230" s="45">
        <v>803</v>
      </c>
      <c r="S230" s="66">
        <v>2241</v>
      </c>
      <c r="T230" s="42">
        <v>3521</v>
      </c>
      <c r="U230" s="42">
        <v>4145</v>
      </c>
      <c r="V230" s="42">
        <v>975.80055587211348</v>
      </c>
      <c r="W230" s="44">
        <v>10882.800555872114</v>
      </c>
      <c r="X230" s="66">
        <v>5105</v>
      </c>
      <c r="Y230" s="42">
        <v>2901</v>
      </c>
      <c r="Z230" s="42">
        <v>3242</v>
      </c>
      <c r="AA230" s="42">
        <v>15185.742713668378</v>
      </c>
      <c r="AB230" s="43">
        <v>26433.742713668376</v>
      </c>
      <c r="AC230" s="66">
        <v>-7964.9024775422677</v>
      </c>
      <c r="AD230" s="42">
        <v>-5545.2699901117921</v>
      </c>
      <c r="AE230" s="42">
        <v>-1839.4882603682211</v>
      </c>
      <c r="AF230" s="42">
        <v>-201.28142977398358</v>
      </c>
      <c r="AG230" s="42">
        <v>0</v>
      </c>
      <c r="AH230" s="44">
        <v>0</v>
      </c>
    </row>
    <row r="231" spans="1:34" s="4" customFormat="1">
      <c r="A231" s="46" t="s">
        <v>256</v>
      </c>
      <c r="B231" s="56" t="s">
        <v>1402</v>
      </c>
      <c r="C231" s="57">
        <v>5.2819999999999999E-5</v>
      </c>
      <c r="D231" s="57">
        <v>6.5710000000000006E-5</v>
      </c>
      <c r="E231" s="65">
        <v>6091.5472589999999</v>
      </c>
      <c r="F231" s="42">
        <v>3372</v>
      </c>
      <c r="G231" s="43">
        <v>9463.547258999999</v>
      </c>
      <c r="H231" s="66">
        <v>104241</v>
      </c>
      <c r="I231" s="42">
        <v>139354</v>
      </c>
      <c r="J231" s="42">
        <v>75215</v>
      </c>
      <c r="K231" s="42">
        <v>77501</v>
      </c>
      <c r="L231" s="44">
        <v>136351</v>
      </c>
      <c r="M231" s="66">
        <v>15893</v>
      </c>
      <c r="N231" s="42">
        <v>-8976.3329452629678</v>
      </c>
      <c r="O231" s="42">
        <v>6916.6670547370322</v>
      </c>
      <c r="P231" s="42">
        <v>0</v>
      </c>
      <c r="Q231" s="44">
        <v>6916.6670547370322</v>
      </c>
      <c r="R231" s="45">
        <v>3758</v>
      </c>
      <c r="S231" s="66">
        <v>10493</v>
      </c>
      <c r="T231" s="42">
        <v>16486</v>
      </c>
      <c r="U231" s="42">
        <v>19411</v>
      </c>
      <c r="V231" s="42">
        <v>964.10215447412656</v>
      </c>
      <c r="W231" s="44">
        <v>47354.102154474123</v>
      </c>
      <c r="X231" s="66">
        <v>23905</v>
      </c>
      <c r="Y231" s="42">
        <v>13585</v>
      </c>
      <c r="Z231" s="42">
        <v>15180</v>
      </c>
      <c r="AA231" s="42">
        <v>31559.109220846545</v>
      </c>
      <c r="AB231" s="43">
        <v>84229.109220846542</v>
      </c>
      <c r="AC231" s="66">
        <v>-9072.711491684875</v>
      </c>
      <c r="AD231" s="42">
        <v>-9845.274436573467</v>
      </c>
      <c r="AE231" s="42">
        <v>-14043.680749527148</v>
      </c>
      <c r="AF231" s="42">
        <v>-3913.3403885869257</v>
      </c>
      <c r="AG231" s="42">
        <v>0</v>
      </c>
      <c r="AH231" s="44">
        <v>0</v>
      </c>
    </row>
    <row r="232" spans="1:34" s="4" customFormat="1">
      <c r="A232" s="46" t="s">
        <v>257</v>
      </c>
      <c r="B232" s="56" t="s">
        <v>1403</v>
      </c>
      <c r="C232" s="57">
        <v>2.3636999999999999E-4</v>
      </c>
      <c r="D232" s="57">
        <v>1.9775000000000001E-4</v>
      </c>
      <c r="E232" s="65">
        <v>27260.939652000005</v>
      </c>
      <c r="F232" s="42">
        <v>15089</v>
      </c>
      <c r="G232" s="43">
        <v>42349.939652000001</v>
      </c>
      <c r="H232" s="66">
        <v>466479</v>
      </c>
      <c r="I232" s="42">
        <v>623609</v>
      </c>
      <c r="J232" s="42">
        <v>336586</v>
      </c>
      <c r="K232" s="42">
        <v>346817</v>
      </c>
      <c r="L232" s="44">
        <v>610171</v>
      </c>
      <c r="M232" s="66">
        <v>71123</v>
      </c>
      <c r="N232" s="42">
        <v>37479.924296462828</v>
      </c>
      <c r="O232" s="42">
        <v>108602.92429646282</v>
      </c>
      <c r="P232" s="42">
        <v>0</v>
      </c>
      <c r="Q232" s="44">
        <v>108602.92429646282</v>
      </c>
      <c r="R232" s="45">
        <v>16818</v>
      </c>
      <c r="S232" s="66">
        <v>46955</v>
      </c>
      <c r="T232" s="42">
        <v>73777</v>
      </c>
      <c r="U232" s="42">
        <v>86863</v>
      </c>
      <c r="V232" s="42">
        <v>107684.44788389326</v>
      </c>
      <c r="W232" s="44">
        <v>315279.44788389327</v>
      </c>
      <c r="X232" s="66">
        <v>106975</v>
      </c>
      <c r="Y232" s="42">
        <v>60792</v>
      </c>
      <c r="Z232" s="42">
        <v>67930</v>
      </c>
      <c r="AA232" s="42">
        <v>31.678388684321462</v>
      </c>
      <c r="AB232" s="43">
        <v>235728.67838868432</v>
      </c>
      <c r="AC232" s="66">
        <v>36918.383010222518</v>
      </c>
      <c r="AD232" s="42">
        <v>31580.364686286506</v>
      </c>
      <c r="AE232" s="42">
        <v>-3857.3429636670116</v>
      </c>
      <c r="AF232" s="42">
        <v>14909.364762366924</v>
      </c>
      <c r="AG232" s="42">
        <v>0</v>
      </c>
      <c r="AH232" s="44">
        <v>0</v>
      </c>
    </row>
    <row r="233" spans="1:34" s="4" customFormat="1">
      <c r="A233" s="46" t="s">
        <v>258</v>
      </c>
      <c r="B233" s="56" t="s">
        <v>1404</v>
      </c>
      <c r="C233" s="57">
        <v>5.9710000000000003E-5</v>
      </c>
      <c r="D233" s="57">
        <v>8.1970000000000003E-5</v>
      </c>
      <c r="E233" s="65">
        <v>6885.8876400000008</v>
      </c>
      <c r="F233" s="42">
        <v>3812</v>
      </c>
      <c r="G233" s="43">
        <v>10697.887640000001</v>
      </c>
      <c r="H233" s="66">
        <v>117838</v>
      </c>
      <c r="I233" s="42">
        <v>157531</v>
      </c>
      <c r="J233" s="42">
        <v>85026</v>
      </c>
      <c r="K233" s="42">
        <v>87610</v>
      </c>
      <c r="L233" s="44">
        <v>154137</v>
      </c>
      <c r="M233" s="66">
        <v>17967</v>
      </c>
      <c r="N233" s="42">
        <v>-13226.526706043118</v>
      </c>
      <c r="O233" s="42">
        <v>4740.4732939568821</v>
      </c>
      <c r="P233" s="42">
        <v>0</v>
      </c>
      <c r="Q233" s="44">
        <v>4740.4732939568821</v>
      </c>
      <c r="R233" s="45">
        <v>4249</v>
      </c>
      <c r="S233" s="66">
        <v>11861</v>
      </c>
      <c r="T233" s="42">
        <v>18637</v>
      </c>
      <c r="U233" s="42">
        <v>21943</v>
      </c>
      <c r="V233" s="42">
        <v>11744.288255525182</v>
      </c>
      <c r="W233" s="44">
        <v>64185.288255525185</v>
      </c>
      <c r="X233" s="66">
        <v>27023</v>
      </c>
      <c r="Y233" s="42">
        <v>15357</v>
      </c>
      <c r="Z233" s="42">
        <v>17160</v>
      </c>
      <c r="AA233" s="42">
        <v>56394.456178767941</v>
      </c>
      <c r="AB233" s="43">
        <v>115934.45617876794</v>
      </c>
      <c r="AC233" s="66">
        <v>-13328.673741551365</v>
      </c>
      <c r="AD233" s="42">
        <v>-10868.558247480374</v>
      </c>
      <c r="AE233" s="42">
        <v>-20540.966747994964</v>
      </c>
      <c r="AF233" s="42">
        <v>-7010.9691862160607</v>
      </c>
      <c r="AG233" s="42">
        <v>0</v>
      </c>
      <c r="AH233" s="44">
        <v>0</v>
      </c>
    </row>
    <row r="234" spans="1:34" s="4" customFormat="1">
      <c r="A234" s="46" t="s">
        <v>259</v>
      </c>
      <c r="B234" s="56" t="s">
        <v>1405</v>
      </c>
      <c r="C234" s="57">
        <v>1.4612E-3</v>
      </c>
      <c r="D234" s="57">
        <v>1.4305699999999999E-3</v>
      </c>
      <c r="E234" s="65">
        <v>168519.56788800002</v>
      </c>
      <c r="F234" s="42">
        <v>93279</v>
      </c>
      <c r="G234" s="43">
        <v>261798.56788800002</v>
      </c>
      <c r="H234" s="66">
        <v>2883698</v>
      </c>
      <c r="I234" s="42">
        <v>3855044</v>
      </c>
      <c r="J234" s="42">
        <v>2080718</v>
      </c>
      <c r="K234" s="42">
        <v>2143965</v>
      </c>
      <c r="L234" s="44">
        <v>3771977</v>
      </c>
      <c r="M234" s="66">
        <v>439672</v>
      </c>
      <c r="N234" s="42">
        <v>79485.377860880617</v>
      </c>
      <c r="O234" s="42">
        <v>519157.37786088063</v>
      </c>
      <c r="P234" s="42">
        <v>0</v>
      </c>
      <c r="Q234" s="44">
        <v>519157.37786088063</v>
      </c>
      <c r="R234" s="45">
        <v>103969</v>
      </c>
      <c r="S234" s="66">
        <v>290268</v>
      </c>
      <c r="T234" s="42">
        <v>456077</v>
      </c>
      <c r="U234" s="42">
        <v>536974</v>
      </c>
      <c r="V234" s="42">
        <v>216226.09120293998</v>
      </c>
      <c r="W234" s="44">
        <v>1499545.0912029399</v>
      </c>
      <c r="X234" s="66">
        <v>661299</v>
      </c>
      <c r="Y234" s="42">
        <v>375805</v>
      </c>
      <c r="Z234" s="42">
        <v>419932</v>
      </c>
      <c r="AA234" s="42">
        <v>1063.5769936746951</v>
      </c>
      <c r="AB234" s="43">
        <v>1458099.5769936747</v>
      </c>
      <c r="AC234" s="66">
        <v>76279.349568566002</v>
      </c>
      <c r="AD234" s="42">
        <v>60749.18084849829</v>
      </c>
      <c r="AE234" s="42">
        <v>-117699.98523437367</v>
      </c>
      <c r="AF234" s="42">
        <v>22116.969026574505</v>
      </c>
      <c r="AG234" s="42">
        <v>0</v>
      </c>
      <c r="AH234" s="44">
        <v>0</v>
      </c>
    </row>
    <row r="235" spans="1:34" s="4" customFormat="1">
      <c r="A235" s="46" t="s">
        <v>260</v>
      </c>
      <c r="B235" s="56" t="s">
        <v>1406</v>
      </c>
      <c r="C235" s="57">
        <v>1.0228E-4</v>
      </c>
      <c r="D235" s="57">
        <v>1.0466E-4</v>
      </c>
      <c r="E235" s="65">
        <v>11795.395857000001</v>
      </c>
      <c r="F235" s="42">
        <v>6529</v>
      </c>
      <c r="G235" s="43">
        <v>18324.395857000003</v>
      </c>
      <c r="H235" s="66">
        <v>201851</v>
      </c>
      <c r="I235" s="42">
        <v>269843</v>
      </c>
      <c r="J235" s="42">
        <v>145645</v>
      </c>
      <c r="K235" s="42">
        <v>150072</v>
      </c>
      <c r="L235" s="44">
        <v>264028</v>
      </c>
      <c r="M235" s="66">
        <v>30776</v>
      </c>
      <c r="N235" s="42">
        <v>-1376.5982878194682</v>
      </c>
      <c r="O235" s="42">
        <v>29399.40171218053</v>
      </c>
      <c r="P235" s="42">
        <v>0</v>
      </c>
      <c r="Q235" s="44">
        <v>29399.40171218053</v>
      </c>
      <c r="R235" s="45">
        <v>7278</v>
      </c>
      <c r="S235" s="66">
        <v>20318</v>
      </c>
      <c r="T235" s="42">
        <v>31924</v>
      </c>
      <c r="U235" s="42">
        <v>37587</v>
      </c>
      <c r="V235" s="42">
        <v>2921.3593445582492</v>
      </c>
      <c r="W235" s="44">
        <v>92750.359344558252</v>
      </c>
      <c r="X235" s="66">
        <v>46289</v>
      </c>
      <c r="Y235" s="42">
        <v>26305</v>
      </c>
      <c r="Z235" s="42">
        <v>29394</v>
      </c>
      <c r="AA235" s="42">
        <v>10793.125837287962</v>
      </c>
      <c r="AB235" s="43">
        <v>112781.12583728797</v>
      </c>
      <c r="AC235" s="66">
        <v>-1590.2961923492562</v>
      </c>
      <c r="AD235" s="42">
        <v>-3435.1116146426539</v>
      </c>
      <c r="AE235" s="42">
        <v>-15031.207284983197</v>
      </c>
      <c r="AF235" s="42">
        <v>25.848599245393984</v>
      </c>
      <c r="AG235" s="42">
        <v>0</v>
      </c>
      <c r="AH235" s="44">
        <v>0</v>
      </c>
    </row>
    <row r="236" spans="1:34" s="4" customFormat="1">
      <c r="A236" s="46" t="s">
        <v>261</v>
      </c>
      <c r="B236" s="56" t="s">
        <v>1407</v>
      </c>
      <c r="C236" s="57">
        <v>2.26E-5</v>
      </c>
      <c r="D236" s="57">
        <v>2.088E-5</v>
      </c>
      <c r="E236" s="65">
        <v>2606.25</v>
      </c>
      <c r="F236" s="42">
        <v>1443</v>
      </c>
      <c r="G236" s="43">
        <v>4049.25</v>
      </c>
      <c r="H236" s="66">
        <v>44601</v>
      </c>
      <c r="I236" s="42">
        <v>59625</v>
      </c>
      <c r="J236" s="42">
        <v>32182</v>
      </c>
      <c r="K236" s="42">
        <v>33160</v>
      </c>
      <c r="L236" s="44">
        <v>58340</v>
      </c>
      <c r="M236" s="66">
        <v>6800</v>
      </c>
      <c r="N236" s="42">
        <v>-6563.7903877969447</v>
      </c>
      <c r="O236" s="42">
        <v>236.20961220305526</v>
      </c>
      <c r="P236" s="42">
        <v>0</v>
      </c>
      <c r="Q236" s="44">
        <v>236.20961220305526</v>
      </c>
      <c r="R236" s="45">
        <v>1608</v>
      </c>
      <c r="S236" s="66">
        <v>4490</v>
      </c>
      <c r="T236" s="42">
        <v>7054</v>
      </c>
      <c r="U236" s="42">
        <v>8305</v>
      </c>
      <c r="V236" s="42">
        <v>4712.8214508263245</v>
      </c>
      <c r="W236" s="44">
        <v>24561.821450826326</v>
      </c>
      <c r="X236" s="66">
        <v>10228</v>
      </c>
      <c r="Y236" s="42">
        <v>5812</v>
      </c>
      <c r="Z236" s="42">
        <v>6495</v>
      </c>
      <c r="AA236" s="42">
        <v>21376.068369737739</v>
      </c>
      <c r="AB236" s="43">
        <v>43911.068369737739</v>
      </c>
      <c r="AC236" s="66">
        <v>-6601.4635520055344</v>
      </c>
      <c r="AD236" s="42">
        <v>-7621.6654712137843</v>
      </c>
      <c r="AE236" s="42">
        <v>-5889.2277027516848</v>
      </c>
      <c r="AF236" s="42">
        <v>763.10980705959253</v>
      </c>
      <c r="AG236" s="42">
        <v>0</v>
      </c>
      <c r="AH236" s="44">
        <v>0</v>
      </c>
    </row>
    <row r="237" spans="1:34" s="4" customFormat="1">
      <c r="A237" s="46" t="s">
        <v>262</v>
      </c>
      <c r="B237" s="56" t="s">
        <v>1408</v>
      </c>
      <c r="C237" s="57">
        <v>1.0823999999999999E-4</v>
      </c>
      <c r="D237" s="57">
        <v>1.1676E-4</v>
      </c>
      <c r="E237" s="65">
        <v>12482.847044999999</v>
      </c>
      <c r="F237" s="42">
        <v>6910</v>
      </c>
      <c r="G237" s="43">
        <v>19392.847044999999</v>
      </c>
      <c r="H237" s="66">
        <v>213613</v>
      </c>
      <c r="I237" s="42">
        <v>285567</v>
      </c>
      <c r="J237" s="42">
        <v>154131</v>
      </c>
      <c r="K237" s="42">
        <v>158817</v>
      </c>
      <c r="L237" s="44">
        <v>279413</v>
      </c>
      <c r="M237" s="66">
        <v>32569</v>
      </c>
      <c r="N237" s="42">
        <v>3098.3822562590217</v>
      </c>
      <c r="O237" s="42">
        <v>35667.382256259021</v>
      </c>
      <c r="P237" s="42">
        <v>0</v>
      </c>
      <c r="Q237" s="44">
        <v>35667.382256259021</v>
      </c>
      <c r="R237" s="45">
        <v>7702</v>
      </c>
      <c r="S237" s="66">
        <v>21502</v>
      </c>
      <c r="T237" s="42">
        <v>33784</v>
      </c>
      <c r="U237" s="42">
        <v>39777</v>
      </c>
      <c r="V237" s="42">
        <v>22827.186307042764</v>
      </c>
      <c r="W237" s="44">
        <v>117890.18630704276</v>
      </c>
      <c r="X237" s="66">
        <v>48986</v>
      </c>
      <c r="Y237" s="42">
        <v>27838</v>
      </c>
      <c r="Z237" s="42">
        <v>31107</v>
      </c>
      <c r="AA237" s="42">
        <v>16768.253280775858</v>
      </c>
      <c r="AB237" s="43">
        <v>124699.25328077585</v>
      </c>
      <c r="AC237" s="66">
        <v>2866.2806921507799</v>
      </c>
      <c r="AD237" s="42">
        <v>3186.8559849732987</v>
      </c>
      <c r="AE237" s="42">
        <v>-10870.122998928868</v>
      </c>
      <c r="AF237" s="42">
        <v>-1992.0806519283014</v>
      </c>
      <c r="AG237" s="42">
        <v>0</v>
      </c>
      <c r="AH237" s="44">
        <v>0</v>
      </c>
    </row>
    <row r="238" spans="1:34" s="4" customFormat="1">
      <c r="A238" s="46" t="s">
        <v>263</v>
      </c>
      <c r="B238" s="56" t="s">
        <v>1409</v>
      </c>
      <c r="C238" s="57">
        <v>5.0939999999999997E-5</v>
      </c>
      <c r="D238" s="57">
        <v>5.1239999999999997E-5</v>
      </c>
      <c r="E238" s="65">
        <v>5875.277298</v>
      </c>
      <c r="F238" s="42">
        <v>3252</v>
      </c>
      <c r="G238" s="43">
        <v>9127.2772980000009</v>
      </c>
      <c r="H238" s="66">
        <v>100531</v>
      </c>
      <c r="I238" s="42">
        <v>134394</v>
      </c>
      <c r="J238" s="42">
        <v>72537</v>
      </c>
      <c r="K238" s="42">
        <v>74742</v>
      </c>
      <c r="L238" s="44">
        <v>131498</v>
      </c>
      <c r="M238" s="66">
        <v>15328</v>
      </c>
      <c r="N238" s="42">
        <v>-452.34318019054894</v>
      </c>
      <c r="O238" s="42">
        <v>14875.656819809452</v>
      </c>
      <c r="P238" s="42">
        <v>0</v>
      </c>
      <c r="Q238" s="44">
        <v>14875.656819809452</v>
      </c>
      <c r="R238" s="45">
        <v>3625</v>
      </c>
      <c r="S238" s="66">
        <v>10119</v>
      </c>
      <c r="T238" s="42">
        <v>15900</v>
      </c>
      <c r="U238" s="42">
        <v>18720</v>
      </c>
      <c r="V238" s="42">
        <v>4450.4712304259256</v>
      </c>
      <c r="W238" s="44">
        <v>49189.471230425923</v>
      </c>
      <c r="X238" s="66">
        <v>23054</v>
      </c>
      <c r="Y238" s="42">
        <v>13101</v>
      </c>
      <c r="Z238" s="42">
        <v>14640</v>
      </c>
      <c r="AA238" s="42">
        <v>5657.014116191448</v>
      </c>
      <c r="AB238" s="43">
        <v>56452.014116191451</v>
      </c>
      <c r="AC238" s="66">
        <v>-560.09776128882254</v>
      </c>
      <c r="AD238" s="42">
        <v>-1313.6420644444906</v>
      </c>
      <c r="AE238" s="42">
        <v>-5699.2534515145326</v>
      </c>
      <c r="AF238" s="42">
        <v>310.45039148232354</v>
      </c>
      <c r="AG238" s="42">
        <v>0</v>
      </c>
      <c r="AH238" s="44">
        <v>0</v>
      </c>
    </row>
    <row r="239" spans="1:34" s="4" customFormat="1">
      <c r="A239" s="46" t="s">
        <v>264</v>
      </c>
      <c r="B239" s="56" t="s">
        <v>1410</v>
      </c>
      <c r="C239" s="57">
        <v>8.6370000000000001E-5</v>
      </c>
      <c r="D239" s="57">
        <v>9.1009999999999998E-5</v>
      </c>
      <c r="E239" s="65">
        <v>9961.4348609999997</v>
      </c>
      <c r="F239" s="42">
        <v>5514</v>
      </c>
      <c r="G239" s="43">
        <v>15475.434861</v>
      </c>
      <c r="H239" s="66">
        <v>170452</v>
      </c>
      <c r="I239" s="42">
        <v>227868</v>
      </c>
      <c r="J239" s="42">
        <v>122989</v>
      </c>
      <c r="K239" s="42">
        <v>126728</v>
      </c>
      <c r="L239" s="44">
        <v>222958</v>
      </c>
      <c r="M239" s="66">
        <v>25989</v>
      </c>
      <c r="N239" s="42">
        <v>-41222.648200316231</v>
      </c>
      <c r="O239" s="42">
        <v>-15233.648200316231</v>
      </c>
      <c r="P239" s="42">
        <v>0</v>
      </c>
      <c r="Q239" s="44">
        <v>-15233.648200316231</v>
      </c>
      <c r="R239" s="45">
        <v>6145</v>
      </c>
      <c r="S239" s="66">
        <v>17157</v>
      </c>
      <c r="T239" s="42">
        <v>26958</v>
      </c>
      <c r="U239" s="42">
        <v>31740</v>
      </c>
      <c r="V239" s="42">
        <v>0</v>
      </c>
      <c r="W239" s="44">
        <v>75855</v>
      </c>
      <c r="X239" s="66">
        <v>39089</v>
      </c>
      <c r="Y239" s="42">
        <v>22213</v>
      </c>
      <c r="Z239" s="42">
        <v>24822</v>
      </c>
      <c r="AA239" s="42">
        <v>83646.224098148465</v>
      </c>
      <c r="AB239" s="43">
        <v>169770.22409814846</v>
      </c>
      <c r="AC239" s="66">
        <v>-41316.65058946058</v>
      </c>
      <c r="AD239" s="42">
        <v>-31483.515682111974</v>
      </c>
      <c r="AE239" s="42">
        <v>-20250.15414460433</v>
      </c>
      <c r="AF239" s="42">
        <v>-864.90368197159023</v>
      </c>
      <c r="AG239" s="42">
        <v>0</v>
      </c>
      <c r="AH239" s="44">
        <v>0</v>
      </c>
    </row>
    <row r="240" spans="1:34" s="4" customFormat="1">
      <c r="A240" s="46" t="s">
        <v>265</v>
      </c>
      <c r="B240" s="56" t="s">
        <v>1411</v>
      </c>
      <c r="C240" s="57">
        <v>1.8856E-4</v>
      </c>
      <c r="D240" s="57">
        <v>1.9309000000000001E-4</v>
      </c>
      <c r="E240" s="65">
        <v>21746.6751</v>
      </c>
      <c r="F240" s="42">
        <v>12037</v>
      </c>
      <c r="G240" s="43">
        <v>33783.6751</v>
      </c>
      <c r="H240" s="66">
        <v>372126</v>
      </c>
      <c r="I240" s="42">
        <v>497473</v>
      </c>
      <c r="J240" s="42">
        <v>268505</v>
      </c>
      <c r="K240" s="42">
        <v>276667</v>
      </c>
      <c r="L240" s="44">
        <v>486753</v>
      </c>
      <c r="M240" s="66">
        <v>56737</v>
      </c>
      <c r="N240" s="42">
        <v>-2066.3973870022646</v>
      </c>
      <c r="O240" s="42">
        <v>54670.602612997733</v>
      </c>
      <c r="P240" s="42">
        <v>0</v>
      </c>
      <c r="Q240" s="44">
        <v>54670.602612997733</v>
      </c>
      <c r="R240" s="45">
        <v>13417</v>
      </c>
      <c r="S240" s="66">
        <v>37458</v>
      </c>
      <c r="T240" s="42">
        <v>58854</v>
      </c>
      <c r="U240" s="42">
        <v>69294</v>
      </c>
      <c r="V240" s="42">
        <v>8637.3898952630261</v>
      </c>
      <c r="W240" s="44">
        <v>174243.38989526301</v>
      </c>
      <c r="X240" s="66">
        <v>85337</v>
      </c>
      <c r="Y240" s="42">
        <v>48496</v>
      </c>
      <c r="Z240" s="42">
        <v>54190</v>
      </c>
      <c r="AA240" s="42">
        <v>25607.450943406024</v>
      </c>
      <c r="AB240" s="43">
        <v>213630.45094340603</v>
      </c>
      <c r="AC240" s="66">
        <v>-2463.2232001140419</v>
      </c>
      <c r="AD240" s="42">
        <v>-7537.8974790993561</v>
      </c>
      <c r="AE240" s="42">
        <v>-29385.202475495447</v>
      </c>
      <c r="AF240" s="42">
        <v>-0.73789343417570308</v>
      </c>
      <c r="AG240" s="42">
        <v>0</v>
      </c>
      <c r="AH240" s="44">
        <v>0</v>
      </c>
    </row>
    <row r="241" spans="1:34" s="4" customFormat="1">
      <c r="A241" s="46" t="s">
        <v>266</v>
      </c>
      <c r="B241" s="56" t="s">
        <v>1412</v>
      </c>
      <c r="C241" s="57">
        <v>2.1319999999999999E-5</v>
      </c>
      <c r="D241" s="57">
        <v>2.1189999999999999E-5</v>
      </c>
      <c r="E241" s="65">
        <v>2458.3417680000002</v>
      </c>
      <c r="F241" s="42">
        <v>1361</v>
      </c>
      <c r="G241" s="43">
        <v>3819.3417680000002</v>
      </c>
      <c r="H241" s="66">
        <v>42075</v>
      </c>
      <c r="I241" s="42">
        <v>56248</v>
      </c>
      <c r="J241" s="42">
        <v>30359</v>
      </c>
      <c r="K241" s="42">
        <v>31282</v>
      </c>
      <c r="L241" s="44">
        <v>55036</v>
      </c>
      <c r="M241" s="66">
        <v>6415</v>
      </c>
      <c r="N241" s="42">
        <v>431.62681619828851</v>
      </c>
      <c r="O241" s="42">
        <v>6846.6268161982889</v>
      </c>
      <c r="P241" s="42">
        <v>0</v>
      </c>
      <c r="Q241" s="44">
        <v>6846.6268161982889</v>
      </c>
      <c r="R241" s="45">
        <v>1517</v>
      </c>
      <c r="S241" s="66">
        <v>4235</v>
      </c>
      <c r="T241" s="42">
        <v>6655</v>
      </c>
      <c r="U241" s="42">
        <v>7835</v>
      </c>
      <c r="V241" s="42">
        <v>2223.935810975875</v>
      </c>
      <c r="W241" s="44">
        <v>20948.935810975876</v>
      </c>
      <c r="X241" s="66">
        <v>9649</v>
      </c>
      <c r="Y241" s="42">
        <v>5483</v>
      </c>
      <c r="Z241" s="42">
        <v>6127</v>
      </c>
      <c r="AA241" s="42">
        <v>701.73834750791605</v>
      </c>
      <c r="AB241" s="43">
        <v>21960.738347507915</v>
      </c>
      <c r="AC241" s="66">
        <v>386.40405344558314</v>
      </c>
      <c r="AD241" s="42">
        <v>621.98724056973811</v>
      </c>
      <c r="AE241" s="42">
        <v>-2236.720284392632</v>
      </c>
      <c r="AF241" s="42">
        <v>216.52645384527162</v>
      </c>
      <c r="AG241" s="42">
        <v>0</v>
      </c>
      <c r="AH241" s="44">
        <v>0</v>
      </c>
    </row>
    <row r="242" spans="1:34" s="4" customFormat="1">
      <c r="A242" s="46" t="s">
        <v>267</v>
      </c>
      <c r="B242" s="56" t="s">
        <v>1413</v>
      </c>
      <c r="C242" s="57">
        <v>1.9147999999999999E-3</v>
      </c>
      <c r="D242" s="57">
        <v>2.0651100000000002E-3</v>
      </c>
      <c r="E242" s="65">
        <v>220833.26205600001</v>
      </c>
      <c r="F242" s="42">
        <v>122236</v>
      </c>
      <c r="G242" s="43">
        <v>343069.26205600001</v>
      </c>
      <c r="H242" s="66">
        <v>3778884</v>
      </c>
      <c r="I242" s="42">
        <v>5051765</v>
      </c>
      <c r="J242" s="42">
        <v>2726635</v>
      </c>
      <c r="K242" s="42">
        <v>2809516</v>
      </c>
      <c r="L242" s="44">
        <v>4942912</v>
      </c>
      <c r="M242" s="66">
        <v>576160</v>
      </c>
      <c r="N242" s="42">
        <v>-36400.849439959049</v>
      </c>
      <c r="O242" s="42">
        <v>539759.15056004096</v>
      </c>
      <c r="P242" s="42">
        <v>0</v>
      </c>
      <c r="Q242" s="44">
        <v>539759.15056004096</v>
      </c>
      <c r="R242" s="45">
        <v>136244</v>
      </c>
      <c r="S242" s="66">
        <v>380376</v>
      </c>
      <c r="T242" s="42">
        <v>597657</v>
      </c>
      <c r="U242" s="42">
        <v>703667</v>
      </c>
      <c r="V242" s="42">
        <v>261949.79134011909</v>
      </c>
      <c r="W242" s="44">
        <v>1943649.7913401192</v>
      </c>
      <c r="X242" s="66">
        <v>866586</v>
      </c>
      <c r="Y242" s="42">
        <v>492466</v>
      </c>
      <c r="Z242" s="42">
        <v>550292</v>
      </c>
      <c r="AA242" s="42">
        <v>454340.15856316447</v>
      </c>
      <c r="AB242" s="43">
        <v>2363684.1585631645</v>
      </c>
      <c r="AC242" s="66">
        <v>-40322.338948170735</v>
      </c>
      <c r="AD242" s="42">
        <v>-49707.574189571169</v>
      </c>
      <c r="AE242" s="42">
        <v>-294877.17144078086</v>
      </c>
      <c r="AF242" s="42">
        <v>-35127.282644522522</v>
      </c>
      <c r="AG242" s="42">
        <v>0</v>
      </c>
      <c r="AH242" s="44">
        <v>0</v>
      </c>
    </row>
    <row r="243" spans="1:34" s="4" customFormat="1">
      <c r="A243" s="46" t="s">
        <v>268</v>
      </c>
      <c r="B243" s="56" t="s">
        <v>1414</v>
      </c>
      <c r="C243" s="57">
        <v>6.4194000000000002E-4</v>
      </c>
      <c r="D243" s="57">
        <v>6.0508000000000003E-4</v>
      </c>
      <c r="E243" s="65">
        <v>74034.217946999997</v>
      </c>
      <c r="F243" s="42">
        <v>40980</v>
      </c>
      <c r="G243" s="43">
        <v>115014.217947</v>
      </c>
      <c r="H243" s="66">
        <v>1266877</v>
      </c>
      <c r="I243" s="42">
        <v>1693613</v>
      </c>
      <c r="J243" s="42">
        <v>914109</v>
      </c>
      <c r="K243" s="42">
        <v>941895</v>
      </c>
      <c r="L243" s="44">
        <v>1657120</v>
      </c>
      <c r="M243" s="66">
        <v>193159</v>
      </c>
      <c r="N243" s="42">
        <v>17706.388140542767</v>
      </c>
      <c r="O243" s="42">
        <v>210865.38814054278</v>
      </c>
      <c r="P243" s="42">
        <v>0</v>
      </c>
      <c r="Q243" s="44">
        <v>210865.38814054278</v>
      </c>
      <c r="R243" s="45">
        <v>45676</v>
      </c>
      <c r="S243" s="66">
        <v>127522</v>
      </c>
      <c r="T243" s="42">
        <v>200366</v>
      </c>
      <c r="U243" s="42">
        <v>235906</v>
      </c>
      <c r="V243" s="42">
        <v>151444.09263603034</v>
      </c>
      <c r="W243" s="44">
        <v>715238.0926360304</v>
      </c>
      <c r="X243" s="66">
        <v>290524</v>
      </c>
      <c r="Y243" s="42">
        <v>165100</v>
      </c>
      <c r="Z243" s="42">
        <v>184486</v>
      </c>
      <c r="AA243" s="42">
        <v>59300.920786117429</v>
      </c>
      <c r="AB243" s="43">
        <v>699410.92078611744</v>
      </c>
      <c r="AC243" s="66">
        <v>16354.720083643773</v>
      </c>
      <c r="AD243" s="42">
        <v>28847.773622197463</v>
      </c>
      <c r="AE243" s="42">
        <v>-46971.620190930487</v>
      </c>
      <c r="AF243" s="42">
        <v>17596.298335002219</v>
      </c>
      <c r="AG243" s="42">
        <v>0</v>
      </c>
      <c r="AH243" s="44">
        <v>0</v>
      </c>
    </row>
    <row r="244" spans="1:34" s="4" customFormat="1">
      <c r="A244" s="46" t="s">
        <v>269</v>
      </c>
      <c r="B244" s="56" t="s">
        <v>1415</v>
      </c>
      <c r="C244" s="57">
        <v>6.6894999999999997E-4</v>
      </c>
      <c r="D244" s="57">
        <v>7.2535999999999998E-4</v>
      </c>
      <c r="E244" s="65">
        <v>77149.910174999997</v>
      </c>
      <c r="F244" s="42">
        <v>42704</v>
      </c>
      <c r="G244" s="43">
        <v>119853.910175</v>
      </c>
      <c r="H244" s="66">
        <v>1320182</v>
      </c>
      <c r="I244" s="42">
        <v>1764873</v>
      </c>
      <c r="J244" s="42">
        <v>952571</v>
      </c>
      <c r="K244" s="42">
        <v>981526</v>
      </c>
      <c r="L244" s="44">
        <v>1726844</v>
      </c>
      <c r="M244" s="66">
        <v>201286</v>
      </c>
      <c r="N244" s="42">
        <v>-27668.856880302425</v>
      </c>
      <c r="O244" s="42">
        <v>173617.14311969758</v>
      </c>
      <c r="P244" s="42">
        <v>0</v>
      </c>
      <c r="Q244" s="44">
        <v>173617.14311969758</v>
      </c>
      <c r="R244" s="45">
        <v>47598</v>
      </c>
      <c r="S244" s="66">
        <v>132887</v>
      </c>
      <c r="T244" s="42">
        <v>208796</v>
      </c>
      <c r="U244" s="42">
        <v>245831</v>
      </c>
      <c r="V244" s="42">
        <v>5609.9138038197634</v>
      </c>
      <c r="W244" s="44">
        <v>593123.9138038198</v>
      </c>
      <c r="X244" s="66">
        <v>302748</v>
      </c>
      <c r="Y244" s="42">
        <v>172047</v>
      </c>
      <c r="Z244" s="42">
        <v>192249</v>
      </c>
      <c r="AA244" s="42">
        <v>103700.19523105185</v>
      </c>
      <c r="AB244" s="43">
        <v>770744.19523105188</v>
      </c>
      <c r="AC244" s="66">
        <v>-29030.822247924036</v>
      </c>
      <c r="AD244" s="42">
        <v>-30344.974561063234</v>
      </c>
      <c r="AE244" s="42">
        <v>-104659.7902393814</v>
      </c>
      <c r="AF244" s="42">
        <v>-13584.694378863409</v>
      </c>
      <c r="AG244" s="42">
        <v>0</v>
      </c>
      <c r="AH244" s="44">
        <v>0</v>
      </c>
    </row>
    <row r="245" spans="1:34" s="4" customFormat="1">
      <c r="A245" s="46" t="s">
        <v>270</v>
      </c>
      <c r="B245" s="56" t="s">
        <v>1416</v>
      </c>
      <c r="C245" s="57">
        <v>1.9796000000000001E-4</v>
      </c>
      <c r="D245" s="57">
        <v>2.5797E-4</v>
      </c>
      <c r="E245" s="65">
        <v>22831.099446</v>
      </c>
      <c r="F245" s="42">
        <v>12637</v>
      </c>
      <c r="G245" s="43">
        <v>35468.099446</v>
      </c>
      <c r="H245" s="66">
        <v>390677</v>
      </c>
      <c r="I245" s="42">
        <v>522273</v>
      </c>
      <c r="J245" s="42">
        <v>281891</v>
      </c>
      <c r="K245" s="42">
        <v>290459</v>
      </c>
      <c r="L245" s="44">
        <v>511019</v>
      </c>
      <c r="M245" s="66">
        <v>59566</v>
      </c>
      <c r="N245" s="42">
        <v>-80029.11702309773</v>
      </c>
      <c r="O245" s="42">
        <v>-20463.11702309773</v>
      </c>
      <c r="P245" s="42">
        <v>0</v>
      </c>
      <c r="Q245" s="44">
        <v>-20463.11702309773</v>
      </c>
      <c r="R245" s="45">
        <v>14085</v>
      </c>
      <c r="S245" s="66">
        <v>39325</v>
      </c>
      <c r="T245" s="42">
        <v>61788</v>
      </c>
      <c r="U245" s="42">
        <v>72748</v>
      </c>
      <c r="V245" s="42">
        <v>0</v>
      </c>
      <c r="W245" s="44">
        <v>173861</v>
      </c>
      <c r="X245" s="66">
        <v>89591</v>
      </c>
      <c r="Y245" s="42">
        <v>50913</v>
      </c>
      <c r="Z245" s="42">
        <v>56891</v>
      </c>
      <c r="AA245" s="42">
        <v>218245.56256463155</v>
      </c>
      <c r="AB245" s="43">
        <v>415640.56256463157</v>
      </c>
      <c r="AC245" s="66">
        <v>-80305.743838590628</v>
      </c>
      <c r="AD245" s="42">
        <v>-72414.004052544929</v>
      </c>
      <c r="AE245" s="42">
        <v>-70459.24395164095</v>
      </c>
      <c r="AF245" s="42">
        <v>-18600.570721855038</v>
      </c>
      <c r="AG245" s="42">
        <v>0</v>
      </c>
      <c r="AH245" s="44">
        <v>0</v>
      </c>
    </row>
    <row r="246" spans="1:34" s="4" customFormat="1">
      <c r="A246" s="46" t="s">
        <v>271</v>
      </c>
      <c r="B246" s="56" t="s">
        <v>1417</v>
      </c>
      <c r="C246" s="57">
        <v>1.1816800000000001E-3</v>
      </c>
      <c r="D246" s="57">
        <v>1.25241E-3</v>
      </c>
      <c r="E246" s="65">
        <v>136283.24527799999</v>
      </c>
      <c r="F246" s="42">
        <v>75435</v>
      </c>
      <c r="G246" s="43">
        <v>211718.24527799999</v>
      </c>
      <c r="H246" s="66">
        <v>2332062</v>
      </c>
      <c r="I246" s="42">
        <v>3117594</v>
      </c>
      <c r="J246" s="42">
        <v>1682688</v>
      </c>
      <c r="K246" s="42">
        <v>1733836</v>
      </c>
      <c r="L246" s="44">
        <v>3050418</v>
      </c>
      <c r="M246" s="66">
        <v>355565</v>
      </c>
      <c r="N246" s="42">
        <v>-17852.726455465188</v>
      </c>
      <c r="O246" s="42">
        <v>337712.27354453481</v>
      </c>
      <c r="P246" s="42">
        <v>0</v>
      </c>
      <c r="Q246" s="44">
        <v>337712.27354453481</v>
      </c>
      <c r="R246" s="45">
        <v>84080</v>
      </c>
      <c r="S246" s="66">
        <v>234741</v>
      </c>
      <c r="T246" s="42">
        <v>368832</v>
      </c>
      <c r="U246" s="42">
        <v>434254</v>
      </c>
      <c r="V246" s="42">
        <v>40945.704696431254</v>
      </c>
      <c r="W246" s="44">
        <v>1078772.7046964313</v>
      </c>
      <c r="X246" s="66">
        <v>534796</v>
      </c>
      <c r="Y246" s="42">
        <v>303915</v>
      </c>
      <c r="Z246" s="42">
        <v>339601</v>
      </c>
      <c r="AA246" s="42">
        <v>158850.68268643701</v>
      </c>
      <c r="AB246" s="43">
        <v>1337162.6826864369</v>
      </c>
      <c r="AC246" s="66">
        <v>-20324.513370528082</v>
      </c>
      <c r="AD246" s="42">
        <v>-44566.204253757227</v>
      </c>
      <c r="AE246" s="42">
        <v>-179238.04635266023</v>
      </c>
      <c r="AF246" s="42">
        <v>-14261.214013060206</v>
      </c>
      <c r="AG246" s="42">
        <v>0</v>
      </c>
      <c r="AH246" s="44">
        <v>0</v>
      </c>
    </row>
    <row r="247" spans="1:34" s="4" customFormat="1">
      <c r="A247" s="46" t="s">
        <v>272</v>
      </c>
      <c r="B247" s="56" t="s">
        <v>1418</v>
      </c>
      <c r="C247" s="57">
        <v>5.6674000000000004E-4</v>
      </c>
      <c r="D247" s="57">
        <v>5.8E-4</v>
      </c>
      <c r="E247" s="65">
        <v>65361.830166</v>
      </c>
      <c r="F247" s="42">
        <v>36179</v>
      </c>
      <c r="G247" s="43">
        <v>101540.830166</v>
      </c>
      <c r="H247" s="66">
        <v>1118469</v>
      </c>
      <c r="I247" s="42">
        <v>1495215</v>
      </c>
      <c r="J247" s="42">
        <v>807026</v>
      </c>
      <c r="K247" s="42">
        <v>831557</v>
      </c>
      <c r="L247" s="44">
        <v>1462997</v>
      </c>
      <c r="M247" s="66">
        <v>170531</v>
      </c>
      <c r="N247" s="42">
        <v>-3437.9545059517054</v>
      </c>
      <c r="O247" s="42">
        <v>167093.0454940483</v>
      </c>
      <c r="P247" s="42">
        <v>0</v>
      </c>
      <c r="Q247" s="44">
        <v>167093.0454940483</v>
      </c>
      <c r="R247" s="45">
        <v>40325</v>
      </c>
      <c r="S247" s="66">
        <v>112583</v>
      </c>
      <c r="T247" s="42">
        <v>176894</v>
      </c>
      <c r="U247" s="42">
        <v>208270</v>
      </c>
      <c r="V247" s="42">
        <v>33923.084943266658</v>
      </c>
      <c r="W247" s="44">
        <v>531670.0849432667</v>
      </c>
      <c r="X247" s="66">
        <v>256491</v>
      </c>
      <c r="Y247" s="42">
        <v>145759</v>
      </c>
      <c r="Z247" s="42">
        <v>162875</v>
      </c>
      <c r="AA247" s="42">
        <v>47285.212716342248</v>
      </c>
      <c r="AB247" s="43">
        <v>612410.2127163423</v>
      </c>
      <c r="AC247" s="66">
        <v>-4617.2476760826339</v>
      </c>
      <c r="AD247" s="42">
        <v>-7611.003968350361</v>
      </c>
      <c r="AE247" s="42">
        <v>-68626.280725137884</v>
      </c>
      <c r="AF247" s="42">
        <v>114.40459649527929</v>
      </c>
      <c r="AG247" s="42">
        <v>0</v>
      </c>
      <c r="AH247" s="44">
        <v>0</v>
      </c>
    </row>
    <row r="248" spans="1:34" s="4" customFormat="1">
      <c r="A248" s="46" t="s">
        <v>273</v>
      </c>
      <c r="B248" s="56" t="s">
        <v>1419</v>
      </c>
      <c r="C248" s="57">
        <v>4.4199999999999997E-5</v>
      </c>
      <c r="D248" s="57">
        <v>4.634E-5</v>
      </c>
      <c r="E248" s="65">
        <v>5098.0347510000001</v>
      </c>
      <c r="F248" s="42">
        <v>2822</v>
      </c>
      <c r="G248" s="43">
        <v>7920.0347510000001</v>
      </c>
      <c r="H248" s="66">
        <v>87229</v>
      </c>
      <c r="I248" s="42">
        <v>116612</v>
      </c>
      <c r="J248" s="42">
        <v>62940</v>
      </c>
      <c r="K248" s="42">
        <v>64853</v>
      </c>
      <c r="L248" s="44">
        <v>114099</v>
      </c>
      <c r="M248" s="66">
        <v>13300</v>
      </c>
      <c r="N248" s="42">
        <v>45.154026462182316</v>
      </c>
      <c r="O248" s="42">
        <v>13345.154026462182</v>
      </c>
      <c r="P248" s="42">
        <v>0</v>
      </c>
      <c r="Q248" s="44">
        <v>13345.154026462182</v>
      </c>
      <c r="R248" s="45">
        <v>3145</v>
      </c>
      <c r="S248" s="66">
        <v>8780</v>
      </c>
      <c r="T248" s="42">
        <v>13796</v>
      </c>
      <c r="U248" s="42">
        <v>16243</v>
      </c>
      <c r="V248" s="42">
        <v>3517.9521343130546</v>
      </c>
      <c r="W248" s="44">
        <v>42336.952134313055</v>
      </c>
      <c r="X248" s="66">
        <v>20004</v>
      </c>
      <c r="Y248" s="42">
        <v>11368</v>
      </c>
      <c r="Z248" s="42">
        <v>12703</v>
      </c>
      <c r="AA248" s="42">
        <v>4489.1064097499138</v>
      </c>
      <c r="AB248" s="43">
        <v>48564.106409749911</v>
      </c>
      <c r="AC248" s="66">
        <v>-47.851014769808344</v>
      </c>
      <c r="AD248" s="42">
        <v>-535.37993319366183</v>
      </c>
      <c r="AE248" s="42">
        <v>-5279.2551705753804</v>
      </c>
      <c r="AF248" s="42">
        <v>-364.66815689800592</v>
      </c>
      <c r="AG248" s="42">
        <v>0</v>
      </c>
      <c r="AH248" s="44">
        <v>0</v>
      </c>
    </row>
    <row r="249" spans="1:34" s="4" customFormat="1">
      <c r="A249" s="46" t="s">
        <v>274</v>
      </c>
      <c r="B249" s="56" t="s">
        <v>1420</v>
      </c>
      <c r="C249" s="57">
        <v>0</v>
      </c>
      <c r="D249" s="57">
        <v>0</v>
      </c>
      <c r="E249" s="65">
        <v>0</v>
      </c>
      <c r="F249" s="42">
        <v>0</v>
      </c>
      <c r="G249" s="43">
        <v>0</v>
      </c>
      <c r="H249" s="66">
        <v>0</v>
      </c>
      <c r="I249" s="42">
        <v>0</v>
      </c>
      <c r="J249" s="42">
        <v>0</v>
      </c>
      <c r="K249" s="42">
        <v>0</v>
      </c>
      <c r="L249" s="44">
        <v>0</v>
      </c>
      <c r="M249" s="66">
        <v>0</v>
      </c>
      <c r="N249" s="42">
        <v>-10680.437110995543</v>
      </c>
      <c r="O249" s="42">
        <v>-10680.437110995543</v>
      </c>
      <c r="P249" s="42">
        <v>0</v>
      </c>
      <c r="Q249" s="44">
        <v>-10680.437110995543</v>
      </c>
      <c r="R249" s="45">
        <v>0</v>
      </c>
      <c r="S249" s="66">
        <v>0</v>
      </c>
      <c r="T249" s="42">
        <v>0</v>
      </c>
      <c r="U249" s="42">
        <v>0</v>
      </c>
      <c r="V249" s="42">
        <v>0</v>
      </c>
      <c r="W249" s="44">
        <v>0</v>
      </c>
      <c r="X249" s="66">
        <v>0</v>
      </c>
      <c r="Y249" s="42">
        <v>0</v>
      </c>
      <c r="Z249" s="42">
        <v>0</v>
      </c>
      <c r="AA249" s="42">
        <v>22489.084010199353</v>
      </c>
      <c r="AB249" s="43">
        <v>22489.084010199353</v>
      </c>
      <c r="AC249" s="66">
        <v>-10656.329595726645</v>
      </c>
      <c r="AD249" s="42">
        <v>-9499.0176014247681</v>
      </c>
      <c r="AE249" s="42">
        <v>-2333.736813047939</v>
      </c>
      <c r="AF249" s="42">
        <v>0</v>
      </c>
      <c r="AG249" s="42">
        <v>0</v>
      </c>
      <c r="AH249" s="44">
        <v>0</v>
      </c>
    </row>
    <row r="250" spans="1:34" s="4" customFormat="1">
      <c r="A250" s="46" t="s">
        <v>275</v>
      </c>
      <c r="B250" s="56" t="s">
        <v>1421</v>
      </c>
      <c r="C250" s="57">
        <v>1.7039E-4</v>
      </c>
      <c r="D250" s="57">
        <v>1.6541E-4</v>
      </c>
      <c r="E250" s="65">
        <v>19651.491543</v>
      </c>
      <c r="F250" s="42">
        <v>10877</v>
      </c>
      <c r="G250" s="43">
        <v>30528.491543</v>
      </c>
      <c r="H250" s="66">
        <v>336267</v>
      </c>
      <c r="I250" s="42">
        <v>449535</v>
      </c>
      <c r="J250" s="42">
        <v>242632</v>
      </c>
      <c r="K250" s="42">
        <v>250007</v>
      </c>
      <c r="L250" s="44">
        <v>439849</v>
      </c>
      <c r="M250" s="66">
        <v>51270</v>
      </c>
      <c r="N250" s="42">
        <v>3694.3186327552653</v>
      </c>
      <c r="O250" s="42">
        <v>54964.318632755268</v>
      </c>
      <c r="P250" s="42">
        <v>0</v>
      </c>
      <c r="Q250" s="44">
        <v>54964.318632755268</v>
      </c>
      <c r="R250" s="45">
        <v>12124</v>
      </c>
      <c r="S250" s="66">
        <v>33848</v>
      </c>
      <c r="T250" s="42">
        <v>53183</v>
      </c>
      <c r="U250" s="42">
        <v>62616</v>
      </c>
      <c r="V250" s="42">
        <v>20842.841427243213</v>
      </c>
      <c r="W250" s="44">
        <v>170489.8414272432</v>
      </c>
      <c r="X250" s="66">
        <v>77114</v>
      </c>
      <c r="Y250" s="42">
        <v>43822</v>
      </c>
      <c r="Z250" s="42">
        <v>48968</v>
      </c>
      <c r="AA250" s="42">
        <v>7119.6444361774384</v>
      </c>
      <c r="AB250" s="43">
        <v>177023.64443617745</v>
      </c>
      <c r="AC250" s="66">
        <v>3332.519718956009</v>
      </c>
      <c r="AD250" s="42">
        <v>3097.0286217179628</v>
      </c>
      <c r="AE250" s="42">
        <v>-16016.820012524924</v>
      </c>
      <c r="AF250" s="42">
        <v>3053.4686629167027</v>
      </c>
      <c r="AG250" s="42">
        <v>0</v>
      </c>
      <c r="AH250" s="44">
        <v>0</v>
      </c>
    </row>
    <row r="251" spans="1:34" s="4" customFormat="1">
      <c r="A251" s="46" t="s">
        <v>276</v>
      </c>
      <c r="B251" s="56" t="s">
        <v>1422</v>
      </c>
      <c r="C251" s="57">
        <v>7.9599999999999997E-5</v>
      </c>
      <c r="D251" s="57">
        <v>9.0210000000000005E-5</v>
      </c>
      <c r="E251" s="65">
        <v>9180.3108780000002</v>
      </c>
      <c r="F251" s="42">
        <v>5081</v>
      </c>
      <c r="G251" s="43">
        <v>14261.310878</v>
      </c>
      <c r="H251" s="66">
        <v>157092</v>
      </c>
      <c r="I251" s="42">
        <v>210007</v>
      </c>
      <c r="J251" s="42">
        <v>113349</v>
      </c>
      <c r="K251" s="42">
        <v>116794</v>
      </c>
      <c r="L251" s="44">
        <v>205481</v>
      </c>
      <c r="M251" s="66">
        <v>23951</v>
      </c>
      <c r="N251" s="42">
        <v>-1567.5302401283245</v>
      </c>
      <c r="O251" s="42">
        <v>22383.469759871674</v>
      </c>
      <c r="P251" s="42">
        <v>0</v>
      </c>
      <c r="Q251" s="44">
        <v>22383.469759871674</v>
      </c>
      <c r="R251" s="45">
        <v>5664</v>
      </c>
      <c r="S251" s="66">
        <v>15813</v>
      </c>
      <c r="T251" s="42">
        <v>24845</v>
      </c>
      <c r="U251" s="42">
        <v>29252</v>
      </c>
      <c r="V251" s="42">
        <v>7808.9694578545041</v>
      </c>
      <c r="W251" s="44">
        <v>77718.969457854502</v>
      </c>
      <c r="X251" s="66">
        <v>36025</v>
      </c>
      <c r="Y251" s="42">
        <v>20472</v>
      </c>
      <c r="Z251" s="42">
        <v>22876</v>
      </c>
      <c r="AA251" s="42">
        <v>19837.865721435985</v>
      </c>
      <c r="AB251" s="43">
        <v>99210.865721435985</v>
      </c>
      <c r="AC251" s="66">
        <v>-1734.1944133640973</v>
      </c>
      <c r="AD251" s="42">
        <v>-3966.7997293020635</v>
      </c>
      <c r="AE251" s="42">
        <v>-12863.398254964983</v>
      </c>
      <c r="AF251" s="42">
        <v>-2927.5038659503393</v>
      </c>
      <c r="AG251" s="42">
        <v>0</v>
      </c>
      <c r="AH251" s="44">
        <v>0</v>
      </c>
    </row>
    <row r="252" spans="1:34" s="4" customFormat="1">
      <c r="A252" s="46" t="s">
        <v>277</v>
      </c>
      <c r="B252" s="56" t="s">
        <v>1423</v>
      </c>
      <c r="C252" s="57">
        <v>5.2450000000000001E-5</v>
      </c>
      <c r="D252" s="57">
        <v>6.0189999999999998E-5</v>
      </c>
      <c r="E252" s="65">
        <v>6048.9236039999996</v>
      </c>
      <c r="F252" s="42">
        <v>3348</v>
      </c>
      <c r="G252" s="43">
        <v>9396.9236039999996</v>
      </c>
      <c r="H252" s="66">
        <v>103511</v>
      </c>
      <c r="I252" s="42">
        <v>138377</v>
      </c>
      <c r="J252" s="42">
        <v>74688</v>
      </c>
      <c r="K252" s="42">
        <v>76958</v>
      </c>
      <c r="L252" s="44">
        <v>135396</v>
      </c>
      <c r="M252" s="66">
        <v>15782</v>
      </c>
      <c r="N252" s="42">
        <v>634.66403607307325</v>
      </c>
      <c r="O252" s="42">
        <v>16416.664036073074</v>
      </c>
      <c r="P252" s="42">
        <v>0</v>
      </c>
      <c r="Q252" s="44">
        <v>16416.664036073074</v>
      </c>
      <c r="R252" s="45">
        <v>3732</v>
      </c>
      <c r="S252" s="66">
        <v>10419</v>
      </c>
      <c r="T252" s="42">
        <v>16371</v>
      </c>
      <c r="U252" s="42">
        <v>19275</v>
      </c>
      <c r="V252" s="42">
        <v>12836.627809186439</v>
      </c>
      <c r="W252" s="44">
        <v>58901.627809186437</v>
      </c>
      <c r="X252" s="66">
        <v>23737</v>
      </c>
      <c r="Y252" s="42">
        <v>13490</v>
      </c>
      <c r="Z252" s="42">
        <v>15074</v>
      </c>
      <c r="AA252" s="42">
        <v>14947.0836978344</v>
      </c>
      <c r="AB252" s="43">
        <v>67248.083697834401</v>
      </c>
      <c r="AC252" s="66">
        <v>523.73454372334879</v>
      </c>
      <c r="AD252" s="42">
        <v>1334.0454470829791</v>
      </c>
      <c r="AE252" s="42">
        <v>-8021.9700601556633</v>
      </c>
      <c r="AF252" s="42">
        <v>-2182.26581929863</v>
      </c>
      <c r="AG252" s="42">
        <v>0</v>
      </c>
      <c r="AH252" s="44">
        <v>0</v>
      </c>
    </row>
    <row r="253" spans="1:34" s="4" customFormat="1">
      <c r="A253" s="46" t="s">
        <v>278</v>
      </c>
      <c r="B253" s="56" t="s">
        <v>1424</v>
      </c>
      <c r="C253" s="57">
        <v>2.5925999999999998E-4</v>
      </c>
      <c r="D253" s="57">
        <v>2.7523000000000001E-4</v>
      </c>
      <c r="E253" s="65">
        <v>29900.639306999998</v>
      </c>
      <c r="F253" s="42">
        <v>16550</v>
      </c>
      <c r="G253" s="43">
        <v>46450.639306999998</v>
      </c>
      <c r="H253" s="66">
        <v>511653</v>
      </c>
      <c r="I253" s="42">
        <v>683999</v>
      </c>
      <c r="J253" s="42">
        <v>369181</v>
      </c>
      <c r="K253" s="42">
        <v>380403</v>
      </c>
      <c r="L253" s="44">
        <v>669260</v>
      </c>
      <c r="M253" s="66">
        <v>78011</v>
      </c>
      <c r="N253" s="42">
        <v>984.58566237117293</v>
      </c>
      <c r="O253" s="42">
        <v>78995.585662371173</v>
      </c>
      <c r="P253" s="42">
        <v>0</v>
      </c>
      <c r="Q253" s="44">
        <v>78995.585662371173</v>
      </c>
      <c r="R253" s="45">
        <v>18447</v>
      </c>
      <c r="S253" s="66">
        <v>51502</v>
      </c>
      <c r="T253" s="42">
        <v>80922</v>
      </c>
      <c r="U253" s="42">
        <v>95275</v>
      </c>
      <c r="V253" s="42">
        <v>20905.45517204218</v>
      </c>
      <c r="W253" s="44">
        <v>248604.45517204219</v>
      </c>
      <c r="X253" s="66">
        <v>117334</v>
      </c>
      <c r="Y253" s="42">
        <v>66679</v>
      </c>
      <c r="Z253" s="42">
        <v>74508</v>
      </c>
      <c r="AA253" s="42">
        <v>34459.156089313154</v>
      </c>
      <c r="AB253" s="43">
        <v>292980.15608931315</v>
      </c>
      <c r="AC253" s="66">
        <v>430.83576988605296</v>
      </c>
      <c r="AD253" s="42">
        <v>-3234.6746119451145</v>
      </c>
      <c r="AE253" s="42">
        <v>-38291.42997446729</v>
      </c>
      <c r="AF253" s="42">
        <v>-3280.432100744616</v>
      </c>
      <c r="AG253" s="42">
        <v>0</v>
      </c>
      <c r="AH253" s="44">
        <v>0</v>
      </c>
    </row>
    <row r="254" spans="1:34" s="4" customFormat="1">
      <c r="A254" s="46" t="s">
        <v>279</v>
      </c>
      <c r="B254" s="56" t="s">
        <v>1425</v>
      </c>
      <c r="C254" s="57">
        <v>3.3419999999999999E-4</v>
      </c>
      <c r="D254" s="57">
        <v>2.8791E-4</v>
      </c>
      <c r="E254" s="65">
        <v>38543.414667000005</v>
      </c>
      <c r="F254" s="42">
        <v>21334</v>
      </c>
      <c r="G254" s="43">
        <v>59877.414667000005</v>
      </c>
      <c r="H254" s="66">
        <v>659548</v>
      </c>
      <c r="I254" s="42">
        <v>881711</v>
      </c>
      <c r="J254" s="42">
        <v>475894</v>
      </c>
      <c r="K254" s="42">
        <v>490359</v>
      </c>
      <c r="L254" s="44">
        <v>862712</v>
      </c>
      <c r="M254" s="66">
        <v>100560</v>
      </c>
      <c r="N254" s="42">
        <v>-773.84787336270915</v>
      </c>
      <c r="O254" s="42">
        <v>99786.152126637287</v>
      </c>
      <c r="P254" s="42">
        <v>0</v>
      </c>
      <c r="Q254" s="44">
        <v>99786.152126637287</v>
      </c>
      <c r="R254" s="45">
        <v>23779</v>
      </c>
      <c r="S254" s="66">
        <v>66389</v>
      </c>
      <c r="T254" s="42">
        <v>104312</v>
      </c>
      <c r="U254" s="42">
        <v>122815</v>
      </c>
      <c r="V254" s="42">
        <v>120703.11316254886</v>
      </c>
      <c r="W254" s="44">
        <v>414219.11316254886</v>
      </c>
      <c r="X254" s="66">
        <v>151250</v>
      </c>
      <c r="Y254" s="42">
        <v>85953</v>
      </c>
      <c r="Z254" s="42">
        <v>96045</v>
      </c>
      <c r="AA254" s="42">
        <v>88426.753391743012</v>
      </c>
      <c r="AB254" s="43">
        <v>421674.753391743</v>
      </c>
      <c r="AC254" s="66">
        <v>-1447.7543634812762</v>
      </c>
      <c r="AD254" s="42">
        <v>6216.07553019841</v>
      </c>
      <c r="AE254" s="42">
        <v>-30506.416149978795</v>
      </c>
      <c r="AF254" s="42">
        <v>18282.454754067527</v>
      </c>
      <c r="AG254" s="42">
        <v>0</v>
      </c>
      <c r="AH254" s="44">
        <v>0</v>
      </c>
    </row>
    <row r="255" spans="1:34" s="4" customFormat="1">
      <c r="A255" s="46" t="s">
        <v>280</v>
      </c>
      <c r="B255" s="56" t="s">
        <v>1426</v>
      </c>
      <c r="C255" s="57">
        <v>3.5580000000000002E-5</v>
      </c>
      <c r="D255" s="57">
        <v>3.0369999999999999E-5</v>
      </c>
      <c r="E255" s="65">
        <v>4103.5285320000003</v>
      </c>
      <c r="F255" s="42">
        <v>2271</v>
      </c>
      <c r="G255" s="43">
        <v>6374.5285320000003</v>
      </c>
      <c r="H255" s="66">
        <v>70218</v>
      </c>
      <c r="I255" s="42">
        <v>93870</v>
      </c>
      <c r="J255" s="42">
        <v>50665</v>
      </c>
      <c r="K255" s="42">
        <v>52205</v>
      </c>
      <c r="L255" s="44">
        <v>91847</v>
      </c>
      <c r="M255" s="66">
        <v>10706</v>
      </c>
      <c r="N255" s="42">
        <v>-5328.6255018896354</v>
      </c>
      <c r="O255" s="42">
        <v>5377.3744981103646</v>
      </c>
      <c r="P255" s="42">
        <v>0</v>
      </c>
      <c r="Q255" s="44">
        <v>5377.3744981103646</v>
      </c>
      <c r="R255" s="45">
        <v>2532</v>
      </c>
      <c r="S255" s="66">
        <v>7068</v>
      </c>
      <c r="T255" s="42">
        <v>11105</v>
      </c>
      <c r="U255" s="42">
        <v>13075</v>
      </c>
      <c r="V255" s="42">
        <v>10356.796245061636</v>
      </c>
      <c r="W255" s="44">
        <v>41604.796245061632</v>
      </c>
      <c r="X255" s="66">
        <v>16103</v>
      </c>
      <c r="Y255" s="42">
        <v>9151</v>
      </c>
      <c r="Z255" s="42">
        <v>10225</v>
      </c>
      <c r="AA255" s="42">
        <v>17754.069127443741</v>
      </c>
      <c r="AB255" s="43">
        <v>53233.069127443741</v>
      </c>
      <c r="AC255" s="66">
        <v>-5394.7109056958498</v>
      </c>
      <c r="AD255" s="42">
        <v>-6021.1263818342477</v>
      </c>
      <c r="AE255" s="42">
        <v>-2253.5712725757003</v>
      </c>
      <c r="AF255" s="42">
        <v>2041.1356777236945</v>
      </c>
      <c r="AG255" s="42">
        <v>0</v>
      </c>
      <c r="AH255" s="44">
        <v>0</v>
      </c>
    </row>
    <row r="256" spans="1:34" s="4" customFormat="1">
      <c r="A256" s="46" t="s">
        <v>281</v>
      </c>
      <c r="B256" s="56" t="s">
        <v>1427</v>
      </c>
      <c r="C256" s="57">
        <v>8.0149999999999997E-5</v>
      </c>
      <c r="D256" s="57">
        <v>8.6409999999999994E-5</v>
      </c>
      <c r="E256" s="65">
        <v>9243.8500019999992</v>
      </c>
      <c r="F256" s="42">
        <v>5117</v>
      </c>
      <c r="G256" s="43">
        <v>14360.850001999999</v>
      </c>
      <c r="H256" s="66">
        <v>158177</v>
      </c>
      <c r="I256" s="42">
        <v>211458</v>
      </c>
      <c r="J256" s="42">
        <v>114132</v>
      </c>
      <c r="K256" s="42">
        <v>117601</v>
      </c>
      <c r="L256" s="44">
        <v>206901</v>
      </c>
      <c r="M256" s="66">
        <v>24117</v>
      </c>
      <c r="N256" s="42">
        <v>-8450.5071615883498</v>
      </c>
      <c r="O256" s="42">
        <v>15666.49283841165</v>
      </c>
      <c r="P256" s="42">
        <v>0</v>
      </c>
      <c r="Q256" s="44">
        <v>15666.49283841165</v>
      </c>
      <c r="R256" s="45">
        <v>5703</v>
      </c>
      <c r="S256" s="66">
        <v>15922</v>
      </c>
      <c r="T256" s="42">
        <v>25017</v>
      </c>
      <c r="U256" s="42">
        <v>29454</v>
      </c>
      <c r="V256" s="42">
        <v>13762.55952434585</v>
      </c>
      <c r="W256" s="44">
        <v>84155.559524345852</v>
      </c>
      <c r="X256" s="66">
        <v>36274</v>
      </c>
      <c r="Y256" s="42">
        <v>20614</v>
      </c>
      <c r="Z256" s="42">
        <v>23034</v>
      </c>
      <c r="AA256" s="42">
        <v>35133.360516936678</v>
      </c>
      <c r="AB256" s="43">
        <v>115055.36051693668</v>
      </c>
      <c r="AC256" s="66">
        <v>-8601.2975475111289</v>
      </c>
      <c r="AD256" s="42">
        <v>-10151.92613714101</v>
      </c>
      <c r="AE256" s="42">
        <v>-10686.815252733584</v>
      </c>
      <c r="AF256" s="42">
        <v>-1459.7620552051039</v>
      </c>
      <c r="AG256" s="42">
        <v>0</v>
      </c>
      <c r="AH256" s="44">
        <v>0</v>
      </c>
    </row>
    <row r="257" spans="1:34" s="4" customFormat="1">
      <c r="A257" s="46" t="s">
        <v>282</v>
      </c>
      <c r="B257" s="56" t="s">
        <v>1428</v>
      </c>
      <c r="C257" s="57">
        <v>1.3193999999999999E-4</v>
      </c>
      <c r="D257" s="57">
        <v>1.5796000000000001E-4</v>
      </c>
      <c r="E257" s="65">
        <v>15216.04644</v>
      </c>
      <c r="F257" s="42">
        <v>8423</v>
      </c>
      <c r="G257" s="43">
        <v>23639.046439999998</v>
      </c>
      <c r="H257" s="66">
        <v>260385</v>
      </c>
      <c r="I257" s="42">
        <v>348094</v>
      </c>
      <c r="J257" s="42">
        <v>187880</v>
      </c>
      <c r="K257" s="42">
        <v>193591</v>
      </c>
      <c r="L257" s="44">
        <v>340593</v>
      </c>
      <c r="M257" s="66">
        <v>39700</v>
      </c>
      <c r="N257" s="42">
        <v>3865.2482142768376</v>
      </c>
      <c r="O257" s="42">
        <v>43565.248214276835</v>
      </c>
      <c r="P257" s="42">
        <v>0</v>
      </c>
      <c r="Q257" s="44">
        <v>43565.248214276835</v>
      </c>
      <c r="R257" s="45">
        <v>9388</v>
      </c>
      <c r="S257" s="66">
        <v>26210</v>
      </c>
      <c r="T257" s="42">
        <v>41182</v>
      </c>
      <c r="U257" s="42">
        <v>48486</v>
      </c>
      <c r="V257" s="42">
        <v>42546.945868547613</v>
      </c>
      <c r="W257" s="44">
        <v>158424.9458685476</v>
      </c>
      <c r="X257" s="66">
        <v>59712</v>
      </c>
      <c r="Y257" s="42">
        <v>33934</v>
      </c>
      <c r="Z257" s="42">
        <v>37918</v>
      </c>
      <c r="AA257" s="42">
        <v>46490.348527222246</v>
      </c>
      <c r="AB257" s="43">
        <v>178054.34852722223</v>
      </c>
      <c r="AC257" s="66">
        <v>3574.0728880126517</v>
      </c>
      <c r="AD257" s="42">
        <v>2446.584870995754</v>
      </c>
      <c r="AE257" s="42">
        <v>-17956.606386925676</v>
      </c>
      <c r="AF257" s="42">
        <v>-7693.454030757357</v>
      </c>
      <c r="AG257" s="42">
        <v>0</v>
      </c>
      <c r="AH257" s="44">
        <v>0</v>
      </c>
    </row>
    <row r="258" spans="1:34" s="4" customFormat="1">
      <c r="A258" s="46" t="s">
        <v>283</v>
      </c>
      <c r="B258" s="56" t="s">
        <v>1429</v>
      </c>
      <c r="C258" s="57">
        <v>1.4674999999999999E-4</v>
      </c>
      <c r="D258" s="57">
        <v>1.4935999999999999E-4</v>
      </c>
      <c r="E258" s="65">
        <v>16924.510451999999</v>
      </c>
      <c r="F258" s="42">
        <v>9368</v>
      </c>
      <c r="G258" s="43">
        <v>26292.510451999999</v>
      </c>
      <c r="H258" s="66">
        <v>289613</v>
      </c>
      <c r="I258" s="42">
        <v>387167</v>
      </c>
      <c r="J258" s="42">
        <v>208969</v>
      </c>
      <c r="K258" s="42">
        <v>215321</v>
      </c>
      <c r="L258" s="44">
        <v>378824</v>
      </c>
      <c r="M258" s="66">
        <v>44157</v>
      </c>
      <c r="N258" s="42">
        <v>-33402.744720976392</v>
      </c>
      <c r="O258" s="42">
        <v>10754.255279023608</v>
      </c>
      <c r="P258" s="42">
        <v>0</v>
      </c>
      <c r="Q258" s="44">
        <v>10754.255279023608</v>
      </c>
      <c r="R258" s="45">
        <v>10442</v>
      </c>
      <c r="S258" s="66">
        <v>29152</v>
      </c>
      <c r="T258" s="42">
        <v>45804</v>
      </c>
      <c r="U258" s="42">
        <v>53929</v>
      </c>
      <c r="V258" s="42">
        <v>0</v>
      </c>
      <c r="W258" s="44">
        <v>128885</v>
      </c>
      <c r="X258" s="66">
        <v>66415</v>
      </c>
      <c r="Y258" s="42">
        <v>37743</v>
      </c>
      <c r="Z258" s="42">
        <v>42174</v>
      </c>
      <c r="AA258" s="42">
        <v>63594.622687803065</v>
      </c>
      <c r="AB258" s="43">
        <v>209926.62268780306</v>
      </c>
      <c r="AC258" s="66">
        <v>-33643.556056312715</v>
      </c>
      <c r="AD258" s="42">
        <v>-26509.610958981339</v>
      </c>
      <c r="AE258" s="42">
        <v>-21194.172843870503</v>
      </c>
      <c r="AF258" s="42">
        <v>305.71717136149209</v>
      </c>
      <c r="AG258" s="42">
        <v>0</v>
      </c>
      <c r="AH258" s="44">
        <v>0</v>
      </c>
    </row>
    <row r="259" spans="1:34" s="4" customFormat="1">
      <c r="A259" s="46" t="s">
        <v>284</v>
      </c>
      <c r="B259" s="56" t="s">
        <v>1430</v>
      </c>
      <c r="C259" s="57">
        <v>2.6025000000000001E-4</v>
      </c>
      <c r="D259" s="57">
        <v>2.8102999999999998E-4</v>
      </c>
      <c r="E259" s="65">
        <v>30014.123772000003</v>
      </c>
      <c r="F259" s="42">
        <v>16614</v>
      </c>
      <c r="G259" s="43">
        <v>46628.123772000006</v>
      </c>
      <c r="H259" s="66">
        <v>513607</v>
      </c>
      <c r="I259" s="42">
        <v>686611</v>
      </c>
      <c r="J259" s="42">
        <v>370591</v>
      </c>
      <c r="K259" s="42">
        <v>381855</v>
      </c>
      <c r="L259" s="44">
        <v>671816</v>
      </c>
      <c r="M259" s="66">
        <v>78309</v>
      </c>
      <c r="N259" s="42">
        <v>-4688.585729404901</v>
      </c>
      <c r="O259" s="42">
        <v>73620.414270595094</v>
      </c>
      <c r="P259" s="42">
        <v>0</v>
      </c>
      <c r="Q259" s="44">
        <v>73620.414270595094</v>
      </c>
      <c r="R259" s="45">
        <v>18518</v>
      </c>
      <c r="S259" s="66">
        <v>51699</v>
      </c>
      <c r="T259" s="42">
        <v>81231</v>
      </c>
      <c r="U259" s="42">
        <v>95639</v>
      </c>
      <c r="V259" s="42">
        <v>13712.020015521093</v>
      </c>
      <c r="W259" s="44">
        <v>242281.02001552109</v>
      </c>
      <c r="X259" s="66">
        <v>117782</v>
      </c>
      <c r="Y259" s="42">
        <v>66933</v>
      </c>
      <c r="Z259" s="42">
        <v>74793</v>
      </c>
      <c r="AA259" s="42">
        <v>37109.923079256921</v>
      </c>
      <c r="AB259" s="43">
        <v>296617.9230792569</v>
      </c>
      <c r="AC259" s="66">
        <v>-5228.8189552560243</v>
      </c>
      <c r="AD259" s="42">
        <v>-5333.2414806766283</v>
      </c>
      <c r="AE259" s="42">
        <v>-38882.903282535583</v>
      </c>
      <c r="AF259" s="42">
        <v>-4891.9393452675868</v>
      </c>
      <c r="AG259" s="42">
        <v>0</v>
      </c>
      <c r="AH259" s="44">
        <v>0</v>
      </c>
    </row>
    <row r="260" spans="1:34" s="4" customFormat="1">
      <c r="A260" s="46" t="s">
        <v>285</v>
      </c>
      <c r="B260" s="56" t="s">
        <v>1431</v>
      </c>
      <c r="C260" s="57">
        <v>2.5400000000000001E-5</v>
      </c>
      <c r="D260" s="57">
        <v>3.4060000000000003E-5</v>
      </c>
      <c r="E260" s="65">
        <v>2929.1852250000002</v>
      </c>
      <c r="F260" s="42">
        <v>1621</v>
      </c>
      <c r="G260" s="43">
        <v>4550.1852250000002</v>
      </c>
      <c r="H260" s="66">
        <v>50127</v>
      </c>
      <c r="I260" s="42">
        <v>67012</v>
      </c>
      <c r="J260" s="42">
        <v>36169</v>
      </c>
      <c r="K260" s="42">
        <v>37268</v>
      </c>
      <c r="L260" s="44">
        <v>65568</v>
      </c>
      <c r="M260" s="66">
        <v>7643</v>
      </c>
      <c r="N260" s="42">
        <v>1240.5036368153101</v>
      </c>
      <c r="O260" s="42">
        <v>8883.5036368153105</v>
      </c>
      <c r="P260" s="42">
        <v>0</v>
      </c>
      <c r="Q260" s="44">
        <v>8883.5036368153105</v>
      </c>
      <c r="R260" s="45">
        <v>1807</v>
      </c>
      <c r="S260" s="66">
        <v>5046</v>
      </c>
      <c r="T260" s="42">
        <v>7928</v>
      </c>
      <c r="U260" s="42">
        <v>9334</v>
      </c>
      <c r="V260" s="42">
        <v>10622.536650319156</v>
      </c>
      <c r="W260" s="44">
        <v>32930.536650319154</v>
      </c>
      <c r="X260" s="66">
        <v>11495</v>
      </c>
      <c r="Y260" s="42">
        <v>6533</v>
      </c>
      <c r="Z260" s="42">
        <v>7300</v>
      </c>
      <c r="AA260" s="42">
        <v>13747.183693315825</v>
      </c>
      <c r="AB260" s="43">
        <v>39075.183693315827</v>
      </c>
      <c r="AC260" s="66">
        <v>1182.7953919256852</v>
      </c>
      <c r="AD260" s="42">
        <v>452.08547298543772</v>
      </c>
      <c r="AE260" s="42">
        <v>-5068.5043965784143</v>
      </c>
      <c r="AF260" s="42">
        <v>-2711.0235113293811</v>
      </c>
      <c r="AG260" s="42">
        <v>0</v>
      </c>
      <c r="AH260" s="44">
        <v>0</v>
      </c>
    </row>
    <row r="261" spans="1:34" s="4" customFormat="1">
      <c r="A261" s="46" t="s">
        <v>286</v>
      </c>
      <c r="B261" s="56" t="s">
        <v>1432</v>
      </c>
      <c r="C261" s="57">
        <v>1.2980000000000001E-4</v>
      </c>
      <c r="D261" s="57">
        <v>1.4592000000000001E-4</v>
      </c>
      <c r="E261" s="65">
        <v>14969.923449</v>
      </c>
      <c r="F261" s="42">
        <v>8286</v>
      </c>
      <c r="G261" s="43">
        <v>23255.923449000002</v>
      </c>
      <c r="H261" s="66">
        <v>256162</v>
      </c>
      <c r="I261" s="42">
        <v>342448</v>
      </c>
      <c r="J261" s="42">
        <v>184832</v>
      </c>
      <c r="K261" s="42">
        <v>190451</v>
      </c>
      <c r="L261" s="44">
        <v>335069</v>
      </c>
      <c r="M261" s="66">
        <v>39057</v>
      </c>
      <c r="N261" s="42">
        <v>4892.3198036944023</v>
      </c>
      <c r="O261" s="42">
        <v>43949.319803694401</v>
      </c>
      <c r="P261" s="42">
        <v>0</v>
      </c>
      <c r="Q261" s="44">
        <v>43949.319803694401</v>
      </c>
      <c r="R261" s="45">
        <v>9236</v>
      </c>
      <c r="S261" s="66">
        <v>25785</v>
      </c>
      <c r="T261" s="42">
        <v>40514</v>
      </c>
      <c r="U261" s="42">
        <v>47700</v>
      </c>
      <c r="V261" s="42">
        <v>46810.917350229167</v>
      </c>
      <c r="W261" s="44">
        <v>160809.91735022917</v>
      </c>
      <c r="X261" s="66">
        <v>58744</v>
      </c>
      <c r="Y261" s="42">
        <v>33383</v>
      </c>
      <c r="Z261" s="42">
        <v>37303</v>
      </c>
      <c r="AA261" s="42">
        <v>34553.453932907621</v>
      </c>
      <c r="AB261" s="43">
        <v>163983.45393290761</v>
      </c>
      <c r="AC261" s="66">
        <v>4614.4781854411776</v>
      </c>
      <c r="AD261" s="42">
        <v>8160.9438007575263</v>
      </c>
      <c r="AE261" s="42">
        <v>-11571.080353013427</v>
      </c>
      <c r="AF261" s="42">
        <v>-4377.8782158637168</v>
      </c>
      <c r="AG261" s="42">
        <v>0</v>
      </c>
      <c r="AH261" s="44">
        <v>0</v>
      </c>
    </row>
    <row r="262" spans="1:34" s="4" customFormat="1">
      <c r="A262" s="46" t="s">
        <v>287</v>
      </c>
      <c r="B262" s="56" t="s">
        <v>1433</v>
      </c>
      <c r="C262" s="57">
        <v>6.8399999999999997E-6</v>
      </c>
      <c r="D262" s="57">
        <v>1.523E-5</v>
      </c>
      <c r="E262" s="65">
        <v>789.11578799999995</v>
      </c>
      <c r="F262" s="42">
        <v>437</v>
      </c>
      <c r="G262" s="43">
        <v>1226.1157880000001</v>
      </c>
      <c r="H262" s="66">
        <v>13499</v>
      </c>
      <c r="I262" s="42">
        <v>18046</v>
      </c>
      <c r="J262" s="42">
        <v>9740</v>
      </c>
      <c r="K262" s="42">
        <v>10036</v>
      </c>
      <c r="L262" s="44">
        <v>17657</v>
      </c>
      <c r="M262" s="66">
        <v>2058</v>
      </c>
      <c r="N262" s="42">
        <v>-4267.4649345355083</v>
      </c>
      <c r="O262" s="42">
        <v>-2209.4649345355083</v>
      </c>
      <c r="P262" s="42">
        <v>0</v>
      </c>
      <c r="Q262" s="44">
        <v>-2209.4649345355083</v>
      </c>
      <c r="R262" s="45">
        <v>487</v>
      </c>
      <c r="S262" s="66">
        <v>1359</v>
      </c>
      <c r="T262" s="42">
        <v>2135</v>
      </c>
      <c r="U262" s="42">
        <v>2514</v>
      </c>
      <c r="V262" s="42">
        <v>164.05209111845494</v>
      </c>
      <c r="W262" s="44">
        <v>6172.0520911184549</v>
      </c>
      <c r="X262" s="66">
        <v>3096</v>
      </c>
      <c r="Y262" s="42">
        <v>1759</v>
      </c>
      <c r="Z262" s="42">
        <v>1966</v>
      </c>
      <c r="AA262" s="42">
        <v>14870.058009219681</v>
      </c>
      <c r="AB262" s="43">
        <v>21691.058009219683</v>
      </c>
      <c r="AC262" s="66">
        <v>-4275.4274916830927</v>
      </c>
      <c r="AD262" s="42">
        <v>-4221.4118407906608</v>
      </c>
      <c r="AE262" s="42">
        <v>-4253.6246971323289</v>
      </c>
      <c r="AF262" s="42">
        <v>-2768.5418884951459</v>
      </c>
      <c r="AG262" s="42">
        <v>0</v>
      </c>
      <c r="AH262" s="44">
        <v>0</v>
      </c>
    </row>
    <row r="263" spans="1:34" s="4" customFormat="1">
      <c r="A263" s="46" t="s">
        <v>288</v>
      </c>
      <c r="B263" s="56" t="s">
        <v>1434</v>
      </c>
      <c r="C263" s="57">
        <v>2.10378E-3</v>
      </c>
      <c r="D263" s="57">
        <v>2.1795999999999999E-3</v>
      </c>
      <c r="E263" s="65">
        <v>242628.79162500001</v>
      </c>
      <c r="F263" s="42">
        <v>134300</v>
      </c>
      <c r="G263" s="43">
        <v>376928.79162500001</v>
      </c>
      <c r="H263" s="66">
        <v>4151838</v>
      </c>
      <c r="I263" s="42">
        <v>5550346</v>
      </c>
      <c r="J263" s="42">
        <v>2995739</v>
      </c>
      <c r="K263" s="42">
        <v>3086800</v>
      </c>
      <c r="L263" s="44">
        <v>5430749</v>
      </c>
      <c r="M263" s="66">
        <v>633023</v>
      </c>
      <c r="N263" s="42">
        <v>-28578.634201443565</v>
      </c>
      <c r="O263" s="42">
        <v>604444.36579855648</v>
      </c>
      <c r="P263" s="42">
        <v>0</v>
      </c>
      <c r="Q263" s="44">
        <v>604444.36579855648</v>
      </c>
      <c r="R263" s="45">
        <v>149690</v>
      </c>
      <c r="S263" s="66">
        <v>417917</v>
      </c>
      <c r="T263" s="42">
        <v>656642</v>
      </c>
      <c r="U263" s="42">
        <v>773115</v>
      </c>
      <c r="V263" s="42">
        <v>87992.993376984552</v>
      </c>
      <c r="W263" s="44">
        <v>1935666.9933769845</v>
      </c>
      <c r="X263" s="66">
        <v>952113</v>
      </c>
      <c r="Y263" s="42">
        <v>541069</v>
      </c>
      <c r="Z263" s="42">
        <v>604602</v>
      </c>
      <c r="AA263" s="42">
        <v>243164.03135629633</v>
      </c>
      <c r="AB263" s="43">
        <v>2340948.0313562965</v>
      </c>
      <c r="AC263" s="66">
        <v>-32982.872829762215</v>
      </c>
      <c r="AD263" s="42">
        <v>-53692.829758014173</v>
      </c>
      <c r="AE263" s="42">
        <v>-310082.04894450691</v>
      </c>
      <c r="AF263" s="42">
        <v>-8523.2864470287495</v>
      </c>
      <c r="AG263" s="42">
        <v>0</v>
      </c>
      <c r="AH263" s="44">
        <v>0</v>
      </c>
    </row>
    <row r="264" spans="1:34" s="4" customFormat="1">
      <c r="A264" s="46" t="s">
        <v>289</v>
      </c>
      <c r="B264" s="56" t="s">
        <v>1435</v>
      </c>
      <c r="C264" s="57">
        <v>2.9974E-4</v>
      </c>
      <c r="D264" s="57">
        <v>2.9933999999999999E-4</v>
      </c>
      <c r="E264" s="65">
        <v>34568.486850000001</v>
      </c>
      <c r="F264" s="42">
        <v>19135</v>
      </c>
      <c r="G264" s="43">
        <v>53703.486850000001</v>
      </c>
      <c r="H264" s="66">
        <v>591541</v>
      </c>
      <c r="I264" s="42">
        <v>790796</v>
      </c>
      <c r="J264" s="42">
        <v>426823</v>
      </c>
      <c r="K264" s="42">
        <v>439798</v>
      </c>
      <c r="L264" s="44">
        <v>773756</v>
      </c>
      <c r="M264" s="66">
        <v>90191</v>
      </c>
      <c r="N264" s="42">
        <v>10165.615566822769</v>
      </c>
      <c r="O264" s="42">
        <v>100356.61556682277</v>
      </c>
      <c r="P264" s="42">
        <v>0</v>
      </c>
      <c r="Q264" s="44">
        <v>100356.61556682277</v>
      </c>
      <c r="R264" s="45">
        <v>21327</v>
      </c>
      <c r="S264" s="66">
        <v>59544</v>
      </c>
      <c r="T264" s="42">
        <v>93556</v>
      </c>
      <c r="U264" s="42">
        <v>110151</v>
      </c>
      <c r="V264" s="42">
        <v>31641.519312384284</v>
      </c>
      <c r="W264" s="44">
        <v>294892.51931238431</v>
      </c>
      <c r="X264" s="66">
        <v>135654</v>
      </c>
      <c r="Y264" s="42">
        <v>77090</v>
      </c>
      <c r="Z264" s="42">
        <v>86142</v>
      </c>
      <c r="AA264" s="42">
        <v>17394.635206779316</v>
      </c>
      <c r="AB264" s="43">
        <v>316280.63520677929</v>
      </c>
      <c r="AC264" s="66">
        <v>9512.1832535640497</v>
      </c>
      <c r="AD264" s="42">
        <v>5532.5915139725057</v>
      </c>
      <c r="AE264" s="42">
        <v>-38989.711648986115</v>
      </c>
      <c r="AF264" s="42">
        <v>2556.820987054577</v>
      </c>
      <c r="AG264" s="42">
        <v>0</v>
      </c>
      <c r="AH264" s="44">
        <v>0</v>
      </c>
    </row>
    <row r="265" spans="1:34" s="4" customFormat="1">
      <c r="A265" s="46" t="s">
        <v>290</v>
      </c>
      <c r="B265" s="56" t="s">
        <v>1436</v>
      </c>
      <c r="C265" s="57">
        <v>9.0733999999999997E-4</v>
      </c>
      <c r="D265" s="57">
        <v>9.9685000000000008E-4</v>
      </c>
      <c r="E265" s="65">
        <v>104643.56376600001</v>
      </c>
      <c r="F265" s="42">
        <v>57922</v>
      </c>
      <c r="G265" s="43">
        <v>162565.56376600001</v>
      </c>
      <c r="H265" s="66">
        <v>1790648</v>
      </c>
      <c r="I265" s="42">
        <v>2393811</v>
      </c>
      <c r="J265" s="42">
        <v>1292033</v>
      </c>
      <c r="K265" s="42">
        <v>1331307</v>
      </c>
      <c r="L265" s="44">
        <v>2342230</v>
      </c>
      <c r="M265" s="66">
        <v>273017</v>
      </c>
      <c r="N265" s="42">
        <v>-92788.865760924789</v>
      </c>
      <c r="O265" s="42">
        <v>180228.13423907521</v>
      </c>
      <c r="P265" s="42">
        <v>0</v>
      </c>
      <c r="Q265" s="44">
        <v>180228.13423907521</v>
      </c>
      <c r="R265" s="45">
        <v>64560</v>
      </c>
      <c r="S265" s="66">
        <v>180244</v>
      </c>
      <c r="T265" s="42">
        <v>283203</v>
      </c>
      <c r="U265" s="42">
        <v>333437</v>
      </c>
      <c r="V265" s="42">
        <v>30865.723865465712</v>
      </c>
      <c r="W265" s="44">
        <v>827749.72386546573</v>
      </c>
      <c r="X265" s="66">
        <v>410637</v>
      </c>
      <c r="Y265" s="42">
        <v>233358</v>
      </c>
      <c r="Z265" s="42">
        <v>260759</v>
      </c>
      <c r="AA265" s="42">
        <v>338920.51455408393</v>
      </c>
      <c r="AB265" s="43">
        <v>1243674.5145540838</v>
      </c>
      <c r="AC265" s="66">
        <v>-94553.582915023217</v>
      </c>
      <c r="AD265" s="42">
        <v>-97122.644744688718</v>
      </c>
      <c r="AE265" s="42">
        <v>-201448.60295529716</v>
      </c>
      <c r="AF265" s="42">
        <v>-22799.960073609134</v>
      </c>
      <c r="AG265" s="42">
        <v>0</v>
      </c>
      <c r="AH265" s="44">
        <v>0</v>
      </c>
    </row>
    <row r="266" spans="1:34" s="4" customFormat="1">
      <c r="A266" s="46" t="s">
        <v>291</v>
      </c>
      <c r="B266" s="56" t="s">
        <v>1437</v>
      </c>
      <c r="C266" s="57">
        <v>1.3108999999999999E-4</v>
      </c>
      <c r="D266" s="57">
        <v>1.4458E-4</v>
      </c>
      <c r="E266" s="65">
        <v>15118.527237</v>
      </c>
      <c r="F266" s="42">
        <v>8368</v>
      </c>
      <c r="G266" s="43">
        <v>23486.527237000002</v>
      </c>
      <c r="H266" s="66">
        <v>258708</v>
      </c>
      <c r="I266" s="42">
        <v>345851</v>
      </c>
      <c r="J266" s="42">
        <v>186669</v>
      </c>
      <c r="K266" s="42">
        <v>192344</v>
      </c>
      <c r="L266" s="44">
        <v>338399</v>
      </c>
      <c r="M266" s="66">
        <v>39445</v>
      </c>
      <c r="N266" s="42">
        <v>-6542.2306310753202</v>
      </c>
      <c r="O266" s="42">
        <v>32902.769368924681</v>
      </c>
      <c r="P266" s="42">
        <v>0</v>
      </c>
      <c r="Q266" s="44">
        <v>32902.769368924681</v>
      </c>
      <c r="R266" s="45">
        <v>9327</v>
      </c>
      <c r="S266" s="66">
        <v>26041</v>
      </c>
      <c r="T266" s="42">
        <v>40916</v>
      </c>
      <c r="U266" s="42">
        <v>48174</v>
      </c>
      <c r="V266" s="42">
        <v>11463.948754468904</v>
      </c>
      <c r="W266" s="44">
        <v>126594.9487544689</v>
      </c>
      <c r="X266" s="66">
        <v>59328</v>
      </c>
      <c r="Y266" s="42">
        <v>33715</v>
      </c>
      <c r="Z266" s="42">
        <v>37674</v>
      </c>
      <c r="AA266" s="42">
        <v>34260.972146319298</v>
      </c>
      <c r="AB266" s="43">
        <v>164977.97214631928</v>
      </c>
      <c r="AC266" s="66">
        <v>-6808.0969563624021</v>
      </c>
      <c r="AD266" s="42">
        <v>-9028.6708820102049</v>
      </c>
      <c r="AE266" s="42">
        <v>-19062.851832555047</v>
      </c>
      <c r="AF266" s="42">
        <v>-3483.4037209227272</v>
      </c>
      <c r="AG266" s="42">
        <v>0</v>
      </c>
      <c r="AH266" s="44">
        <v>0</v>
      </c>
    </row>
    <row r="267" spans="1:34" s="4" customFormat="1">
      <c r="A267" s="46" t="s">
        <v>292</v>
      </c>
      <c r="B267" s="56" t="s">
        <v>1438</v>
      </c>
      <c r="C267" s="57">
        <v>6.5379000000000001E-4</v>
      </c>
      <c r="D267" s="57">
        <v>6.2529000000000003E-4</v>
      </c>
      <c r="E267" s="65">
        <v>75400.902921000001</v>
      </c>
      <c r="F267" s="42">
        <v>41736</v>
      </c>
      <c r="G267" s="43">
        <v>117136.902921</v>
      </c>
      <c r="H267" s="66">
        <v>1290263</v>
      </c>
      <c r="I267" s="42">
        <v>1724876</v>
      </c>
      <c r="J267" s="42">
        <v>930983</v>
      </c>
      <c r="K267" s="42">
        <v>959282</v>
      </c>
      <c r="L267" s="44">
        <v>1687710</v>
      </c>
      <c r="M267" s="66">
        <v>196724</v>
      </c>
      <c r="N267" s="42">
        <v>34988.753123237468</v>
      </c>
      <c r="O267" s="42">
        <v>231712.75312323746</v>
      </c>
      <c r="P267" s="42">
        <v>0</v>
      </c>
      <c r="Q267" s="44">
        <v>231712.75312323746</v>
      </c>
      <c r="R267" s="45">
        <v>46519</v>
      </c>
      <c r="S267" s="66">
        <v>129876</v>
      </c>
      <c r="T267" s="42">
        <v>204064</v>
      </c>
      <c r="U267" s="42">
        <v>240260</v>
      </c>
      <c r="V267" s="42">
        <v>162877.53891560348</v>
      </c>
      <c r="W267" s="44">
        <v>737077.53891560342</v>
      </c>
      <c r="X267" s="66">
        <v>295887</v>
      </c>
      <c r="Y267" s="42">
        <v>168148</v>
      </c>
      <c r="Z267" s="42">
        <v>187892</v>
      </c>
      <c r="AA267" s="42">
        <v>30772.791900768239</v>
      </c>
      <c r="AB267" s="43">
        <v>682699.79190076829</v>
      </c>
      <c r="AC267" s="66">
        <v>33573.794225821548</v>
      </c>
      <c r="AD267" s="42">
        <v>39044.706026030544</v>
      </c>
      <c r="AE267" s="42">
        <v>-33116.578561815564</v>
      </c>
      <c r="AF267" s="42">
        <v>14875.825324798596</v>
      </c>
      <c r="AG267" s="42">
        <v>0</v>
      </c>
      <c r="AH267" s="44">
        <v>0</v>
      </c>
    </row>
    <row r="268" spans="1:34" s="4" customFormat="1">
      <c r="A268" s="46" t="s">
        <v>293</v>
      </c>
      <c r="B268" s="56" t="s">
        <v>1439</v>
      </c>
      <c r="C268" s="57">
        <v>4.3304999999999998E-4</v>
      </c>
      <c r="D268" s="57">
        <v>5.0693999999999999E-4</v>
      </c>
      <c r="E268" s="65">
        <v>49944.017442000004</v>
      </c>
      <c r="F268" s="42">
        <v>27645</v>
      </c>
      <c r="G268" s="43">
        <v>77589.017442000011</v>
      </c>
      <c r="H268" s="66">
        <v>854630</v>
      </c>
      <c r="I268" s="42">
        <v>1142504</v>
      </c>
      <c r="J268" s="42">
        <v>616654</v>
      </c>
      <c r="K268" s="42">
        <v>635398</v>
      </c>
      <c r="L268" s="44">
        <v>1117886</v>
      </c>
      <c r="M268" s="66">
        <v>130304</v>
      </c>
      <c r="N268" s="42">
        <v>4694.2593699312638</v>
      </c>
      <c r="O268" s="42">
        <v>134998.25936993127</v>
      </c>
      <c r="P268" s="42">
        <v>0</v>
      </c>
      <c r="Q268" s="44">
        <v>134998.25936993127</v>
      </c>
      <c r="R268" s="45">
        <v>30813</v>
      </c>
      <c r="S268" s="66">
        <v>86026</v>
      </c>
      <c r="T268" s="42">
        <v>135166</v>
      </c>
      <c r="U268" s="42">
        <v>159141</v>
      </c>
      <c r="V268" s="42">
        <v>56884.516986166251</v>
      </c>
      <c r="W268" s="44">
        <v>437217.51698616624</v>
      </c>
      <c r="X268" s="66">
        <v>195987</v>
      </c>
      <c r="Y268" s="42">
        <v>111376</v>
      </c>
      <c r="Z268" s="42">
        <v>124454</v>
      </c>
      <c r="AA268" s="42">
        <v>118722.75393753836</v>
      </c>
      <c r="AB268" s="43">
        <v>550539.75393753836</v>
      </c>
      <c r="AC268" s="66">
        <v>3751.3514071160407</v>
      </c>
      <c r="AD268" s="42">
        <v>-17903.835424427867</v>
      </c>
      <c r="AE268" s="42">
        <v>-77795.472541031981</v>
      </c>
      <c r="AF268" s="42">
        <v>-21374.280393028304</v>
      </c>
      <c r="AG268" s="42">
        <v>0</v>
      </c>
      <c r="AH268" s="44">
        <v>0</v>
      </c>
    </row>
    <row r="269" spans="1:34" s="4" customFormat="1">
      <c r="A269" s="46" t="s">
        <v>294</v>
      </c>
      <c r="B269" s="56" t="s">
        <v>1440</v>
      </c>
      <c r="C269" s="57">
        <v>9.3700000000000001E-4</v>
      </c>
      <c r="D269" s="57">
        <v>9.9660999999999999E-4</v>
      </c>
      <c r="E269" s="65">
        <v>108064.25646600001</v>
      </c>
      <c r="F269" s="42">
        <v>59816</v>
      </c>
      <c r="G269" s="43">
        <v>167880.25646599999</v>
      </c>
      <c r="H269" s="66">
        <v>1849182</v>
      </c>
      <c r="I269" s="42">
        <v>2472062</v>
      </c>
      <c r="J269" s="42">
        <v>1334268</v>
      </c>
      <c r="K269" s="42">
        <v>1374826</v>
      </c>
      <c r="L269" s="44">
        <v>2418795</v>
      </c>
      <c r="M269" s="66">
        <v>281942</v>
      </c>
      <c r="N269" s="42">
        <v>575.91623616559218</v>
      </c>
      <c r="O269" s="42">
        <v>282517.91623616562</v>
      </c>
      <c r="P269" s="42">
        <v>0</v>
      </c>
      <c r="Q269" s="44">
        <v>282517.91623616562</v>
      </c>
      <c r="R269" s="45">
        <v>66670</v>
      </c>
      <c r="S269" s="66">
        <v>186136</v>
      </c>
      <c r="T269" s="42">
        <v>292461</v>
      </c>
      <c r="U269" s="42">
        <v>344337</v>
      </c>
      <c r="V269" s="42">
        <v>54401.004890834643</v>
      </c>
      <c r="W269" s="44">
        <v>877335.00489083468</v>
      </c>
      <c r="X269" s="66">
        <v>424060</v>
      </c>
      <c r="Y269" s="42">
        <v>240986</v>
      </c>
      <c r="Z269" s="42">
        <v>269283</v>
      </c>
      <c r="AA269" s="42">
        <v>101205.71409644191</v>
      </c>
      <c r="AB269" s="43">
        <v>1035534.7140964419</v>
      </c>
      <c r="AC269" s="66">
        <v>-1411.4511753324266</v>
      </c>
      <c r="AD269" s="42">
        <v>-15655.518270365992</v>
      </c>
      <c r="AE269" s="42">
        <v>-128639.45314279833</v>
      </c>
      <c r="AF269" s="42">
        <v>-12493.286617110414</v>
      </c>
      <c r="AG269" s="42">
        <v>0</v>
      </c>
      <c r="AH269" s="44">
        <v>0</v>
      </c>
    </row>
    <row r="270" spans="1:34" s="4" customFormat="1">
      <c r="A270" s="46" t="s">
        <v>295</v>
      </c>
      <c r="B270" s="56" t="s">
        <v>1441</v>
      </c>
      <c r="C270" s="57">
        <v>9.8126000000000007E-4</v>
      </c>
      <c r="D270" s="57">
        <v>1.0893400000000001E-3</v>
      </c>
      <c r="E270" s="65">
        <v>113168.160909</v>
      </c>
      <c r="F270" s="42">
        <v>62641</v>
      </c>
      <c r="G270" s="43">
        <v>175809.160909</v>
      </c>
      <c r="H270" s="66">
        <v>1936530</v>
      </c>
      <c r="I270" s="42">
        <v>2588832</v>
      </c>
      <c r="J270" s="42">
        <v>1397294</v>
      </c>
      <c r="K270" s="42">
        <v>1439767</v>
      </c>
      <c r="L270" s="44">
        <v>2533049</v>
      </c>
      <c r="M270" s="66">
        <v>295259</v>
      </c>
      <c r="N270" s="42">
        <v>-133338.81270377096</v>
      </c>
      <c r="O270" s="42">
        <v>161920.18729622904</v>
      </c>
      <c r="P270" s="42">
        <v>0</v>
      </c>
      <c r="Q270" s="44">
        <v>161920.18729622904</v>
      </c>
      <c r="R270" s="45">
        <v>69820</v>
      </c>
      <c r="S270" s="66">
        <v>194928</v>
      </c>
      <c r="T270" s="42">
        <v>306276</v>
      </c>
      <c r="U270" s="42">
        <v>360602</v>
      </c>
      <c r="V270" s="42">
        <v>40597.483686179141</v>
      </c>
      <c r="W270" s="44">
        <v>902403.48368617916</v>
      </c>
      <c r="X270" s="66">
        <v>444091</v>
      </c>
      <c r="Y270" s="42">
        <v>252369</v>
      </c>
      <c r="Z270" s="42">
        <v>282003</v>
      </c>
      <c r="AA270" s="42">
        <v>357051.67862724955</v>
      </c>
      <c r="AB270" s="43">
        <v>1335514.6786272496</v>
      </c>
      <c r="AC270" s="66">
        <v>-135117.58444949656</v>
      </c>
      <c r="AD270" s="42">
        <v>-103382.73201526879</v>
      </c>
      <c r="AE270" s="42">
        <v>-166158.62804979231</v>
      </c>
      <c r="AF270" s="42">
        <v>-28452.250426512728</v>
      </c>
      <c r="AG270" s="42">
        <v>0</v>
      </c>
      <c r="AH270" s="44">
        <v>0</v>
      </c>
    </row>
    <row r="271" spans="1:34" s="4" customFormat="1">
      <c r="A271" s="46" t="s">
        <v>296</v>
      </c>
      <c r="B271" s="56" t="s">
        <v>1442</v>
      </c>
      <c r="C271" s="57">
        <v>1.5362500000000001E-3</v>
      </c>
      <c r="D271" s="57">
        <v>1.37334E-3</v>
      </c>
      <c r="E271" s="65">
        <v>177175.30402499999</v>
      </c>
      <c r="F271" s="42">
        <v>98070</v>
      </c>
      <c r="G271" s="43">
        <v>275245.30402499996</v>
      </c>
      <c r="H271" s="66">
        <v>3031810</v>
      </c>
      <c r="I271" s="42">
        <v>4053047</v>
      </c>
      <c r="J271" s="42">
        <v>2187588</v>
      </c>
      <c r="K271" s="42">
        <v>2254084</v>
      </c>
      <c r="L271" s="44">
        <v>3965713</v>
      </c>
      <c r="M271" s="66">
        <v>462255</v>
      </c>
      <c r="N271" s="42">
        <v>-147310.38811891639</v>
      </c>
      <c r="O271" s="42">
        <v>314944.61188108358</v>
      </c>
      <c r="P271" s="42">
        <v>0</v>
      </c>
      <c r="Q271" s="44">
        <v>314944.61188108358</v>
      </c>
      <c r="R271" s="45">
        <v>109309</v>
      </c>
      <c r="S271" s="66">
        <v>305177</v>
      </c>
      <c r="T271" s="42">
        <v>479502</v>
      </c>
      <c r="U271" s="42">
        <v>564554</v>
      </c>
      <c r="V271" s="42">
        <v>277206.93400307489</v>
      </c>
      <c r="W271" s="44">
        <v>1626439.9340030749</v>
      </c>
      <c r="X271" s="66">
        <v>695264</v>
      </c>
      <c r="Y271" s="42">
        <v>395107</v>
      </c>
      <c r="Z271" s="42">
        <v>441501</v>
      </c>
      <c r="AA271" s="42">
        <v>616048.08212379774</v>
      </c>
      <c r="AB271" s="43">
        <v>2147920.0821237979</v>
      </c>
      <c r="AC271" s="66">
        <v>-150292.41544798689</v>
      </c>
      <c r="AD271" s="42">
        <v>-149546.84774805905</v>
      </c>
      <c r="AE271" s="42">
        <v>-288894.20271370927</v>
      </c>
      <c r="AF271" s="42">
        <v>67253.317789032299</v>
      </c>
      <c r="AG271" s="42">
        <v>0</v>
      </c>
      <c r="AH271" s="44">
        <v>0</v>
      </c>
    </row>
    <row r="272" spans="1:34" s="4" customFormat="1">
      <c r="A272" s="46" t="s">
        <v>297</v>
      </c>
      <c r="B272" s="56" t="s">
        <v>1443</v>
      </c>
      <c r="C272" s="57">
        <v>9.1680000000000003E-5</v>
      </c>
      <c r="D272" s="57">
        <v>1.1391E-4</v>
      </c>
      <c r="E272" s="65">
        <v>10573.674261</v>
      </c>
      <c r="F272" s="42">
        <v>5853</v>
      </c>
      <c r="G272" s="43">
        <v>16426.674261</v>
      </c>
      <c r="H272" s="66">
        <v>180932</v>
      </c>
      <c r="I272" s="42">
        <v>241877</v>
      </c>
      <c r="J272" s="42">
        <v>130550</v>
      </c>
      <c r="K272" s="42">
        <v>134519</v>
      </c>
      <c r="L272" s="44">
        <v>236665</v>
      </c>
      <c r="M272" s="66">
        <v>27586</v>
      </c>
      <c r="N272" s="42">
        <v>-14227.075471405116</v>
      </c>
      <c r="O272" s="42">
        <v>13358.924528594884</v>
      </c>
      <c r="P272" s="42">
        <v>0</v>
      </c>
      <c r="Q272" s="44">
        <v>13358.924528594884</v>
      </c>
      <c r="R272" s="45">
        <v>6523</v>
      </c>
      <c r="S272" s="66">
        <v>18212</v>
      </c>
      <c r="T272" s="42">
        <v>28616</v>
      </c>
      <c r="U272" s="42">
        <v>33691</v>
      </c>
      <c r="V272" s="42">
        <v>21058.22413010423</v>
      </c>
      <c r="W272" s="44">
        <v>101577.22413010424</v>
      </c>
      <c r="X272" s="66">
        <v>41492</v>
      </c>
      <c r="Y272" s="42">
        <v>23579</v>
      </c>
      <c r="Z272" s="42">
        <v>26348</v>
      </c>
      <c r="AA272" s="42">
        <v>63048.885647863412</v>
      </c>
      <c r="AB272" s="43">
        <v>154467.88564786341</v>
      </c>
      <c r="AC272" s="66">
        <v>-14397.08274528794</v>
      </c>
      <c r="AD272" s="42">
        <v>-16331.933969490885</v>
      </c>
      <c r="AE272" s="42">
        <v>-15419.201994021814</v>
      </c>
      <c r="AF272" s="42">
        <v>-6742.4428089585481</v>
      </c>
      <c r="AG272" s="42">
        <v>0</v>
      </c>
      <c r="AH272" s="44">
        <v>0</v>
      </c>
    </row>
    <row r="273" spans="1:34" s="4" customFormat="1">
      <c r="A273" s="46" t="s">
        <v>298</v>
      </c>
      <c r="B273" s="56" t="s">
        <v>1444</v>
      </c>
      <c r="C273" s="57">
        <v>1.5659999999999999E-5</v>
      </c>
      <c r="D273" s="57">
        <v>1.6200000000000001E-5</v>
      </c>
      <c r="E273" s="65">
        <v>1806.5507519999999</v>
      </c>
      <c r="F273" s="42">
        <v>1000</v>
      </c>
      <c r="G273" s="43">
        <v>2806.5507520000001</v>
      </c>
      <c r="H273" s="66">
        <v>30905</v>
      </c>
      <c r="I273" s="42">
        <v>41315</v>
      </c>
      <c r="J273" s="42">
        <v>22300</v>
      </c>
      <c r="K273" s="42">
        <v>22977</v>
      </c>
      <c r="L273" s="44">
        <v>40425</v>
      </c>
      <c r="M273" s="66">
        <v>4712</v>
      </c>
      <c r="N273" s="42">
        <v>202.049276019449</v>
      </c>
      <c r="O273" s="42">
        <v>4914.0492760194493</v>
      </c>
      <c r="P273" s="42">
        <v>0</v>
      </c>
      <c r="Q273" s="44">
        <v>4914.0492760194493</v>
      </c>
      <c r="R273" s="45">
        <v>1114</v>
      </c>
      <c r="S273" s="66">
        <v>3111</v>
      </c>
      <c r="T273" s="42">
        <v>4888</v>
      </c>
      <c r="U273" s="42">
        <v>5755</v>
      </c>
      <c r="V273" s="42">
        <v>1080.7522657870438</v>
      </c>
      <c r="W273" s="44">
        <v>14834.752265787043</v>
      </c>
      <c r="X273" s="66">
        <v>7087</v>
      </c>
      <c r="Y273" s="42">
        <v>4028</v>
      </c>
      <c r="Z273" s="42">
        <v>4501</v>
      </c>
      <c r="AA273" s="42">
        <v>949.5198767557049</v>
      </c>
      <c r="AB273" s="43">
        <v>16565.519876755705</v>
      </c>
      <c r="AC273" s="66">
        <v>168.26617202641904</v>
      </c>
      <c r="AD273" s="42">
        <v>36.098602629485072</v>
      </c>
      <c r="AE273" s="42">
        <v>-1880.0781622703737</v>
      </c>
      <c r="AF273" s="42">
        <v>-55.054223354191379</v>
      </c>
      <c r="AG273" s="42">
        <v>0</v>
      </c>
      <c r="AH273" s="44">
        <v>0</v>
      </c>
    </row>
    <row r="274" spans="1:34" s="4" customFormat="1">
      <c r="A274" s="46" t="s">
        <v>299</v>
      </c>
      <c r="B274" s="56" t="s">
        <v>1445</v>
      </c>
      <c r="C274" s="57">
        <v>1.1791E-4</v>
      </c>
      <c r="D274" s="57">
        <v>1.1977E-4</v>
      </c>
      <c r="E274" s="65">
        <v>13598.498853000001</v>
      </c>
      <c r="F274" s="42">
        <v>7527</v>
      </c>
      <c r="G274" s="43">
        <v>21125.498853000001</v>
      </c>
      <c r="H274" s="66">
        <v>232697</v>
      </c>
      <c r="I274" s="42">
        <v>311079</v>
      </c>
      <c r="J274" s="42">
        <v>167901</v>
      </c>
      <c r="K274" s="42">
        <v>173005</v>
      </c>
      <c r="L274" s="44">
        <v>304376</v>
      </c>
      <c r="M274" s="66">
        <v>35479</v>
      </c>
      <c r="N274" s="42">
        <v>-14005.873620867418</v>
      </c>
      <c r="O274" s="42">
        <v>21473.126379132584</v>
      </c>
      <c r="P274" s="42">
        <v>0</v>
      </c>
      <c r="Q274" s="44">
        <v>21473.126379132584</v>
      </c>
      <c r="R274" s="45">
        <v>8390</v>
      </c>
      <c r="S274" s="66">
        <v>23423</v>
      </c>
      <c r="T274" s="42">
        <v>36803</v>
      </c>
      <c r="U274" s="42">
        <v>43331</v>
      </c>
      <c r="V274" s="42">
        <v>1167.6612168166828</v>
      </c>
      <c r="W274" s="44">
        <v>104724.66121681668</v>
      </c>
      <c r="X274" s="66">
        <v>53363</v>
      </c>
      <c r="Y274" s="42">
        <v>30325</v>
      </c>
      <c r="Z274" s="42">
        <v>33886</v>
      </c>
      <c r="AA274" s="42">
        <v>34370.099826237449</v>
      </c>
      <c r="AB274" s="43">
        <v>151944.09982623745</v>
      </c>
      <c r="AC274" s="66">
        <v>-14228.247772988425</v>
      </c>
      <c r="AD274" s="42">
        <v>-12101.619792335974</v>
      </c>
      <c r="AE274" s="42">
        <v>-21217.217877135081</v>
      </c>
      <c r="AF274" s="42">
        <v>327.64683303870663</v>
      </c>
      <c r="AG274" s="42">
        <v>0</v>
      </c>
      <c r="AH274" s="44">
        <v>0</v>
      </c>
    </row>
    <row r="275" spans="1:34" s="4" customFormat="1">
      <c r="A275" s="46" t="s">
        <v>300</v>
      </c>
      <c r="B275" s="56" t="s">
        <v>1446</v>
      </c>
      <c r="C275" s="57">
        <v>7.0952000000000005E-4</v>
      </c>
      <c r="D275" s="57">
        <v>6.9744000000000002E-4</v>
      </c>
      <c r="E275" s="65">
        <v>81828.982524000006</v>
      </c>
      <c r="F275" s="42">
        <v>45294</v>
      </c>
      <c r="G275" s="43">
        <v>127122.98252400001</v>
      </c>
      <c r="H275" s="66">
        <v>1400247</v>
      </c>
      <c r="I275" s="42">
        <v>1871907</v>
      </c>
      <c r="J275" s="42">
        <v>1010342</v>
      </c>
      <c r="K275" s="42">
        <v>1041053</v>
      </c>
      <c r="L275" s="44">
        <v>1831572</v>
      </c>
      <c r="M275" s="66">
        <v>213493</v>
      </c>
      <c r="N275" s="42">
        <v>-1945.6015480445812</v>
      </c>
      <c r="O275" s="42">
        <v>211547.39845195541</v>
      </c>
      <c r="P275" s="42">
        <v>0</v>
      </c>
      <c r="Q275" s="44">
        <v>211547.39845195541</v>
      </c>
      <c r="R275" s="45">
        <v>50484</v>
      </c>
      <c r="S275" s="66">
        <v>140947</v>
      </c>
      <c r="T275" s="42">
        <v>221459</v>
      </c>
      <c r="U275" s="42">
        <v>260740</v>
      </c>
      <c r="V275" s="42">
        <v>59324.166982910974</v>
      </c>
      <c r="W275" s="44">
        <v>682470.16698291095</v>
      </c>
      <c r="X275" s="66">
        <v>321109</v>
      </c>
      <c r="Y275" s="42">
        <v>182481</v>
      </c>
      <c r="Z275" s="42">
        <v>203908</v>
      </c>
      <c r="AA275" s="42">
        <v>40699.159031501644</v>
      </c>
      <c r="AB275" s="43">
        <v>748197.15903150162</v>
      </c>
      <c r="AC275" s="66">
        <v>-3432.4581822640862</v>
      </c>
      <c r="AD275" s="42">
        <v>-1140.2058753823549</v>
      </c>
      <c r="AE275" s="42">
        <v>-70953.740279963982</v>
      </c>
      <c r="AF275" s="42">
        <v>9799.4122890197614</v>
      </c>
      <c r="AG275" s="42">
        <v>0</v>
      </c>
      <c r="AH275" s="44">
        <v>0</v>
      </c>
    </row>
    <row r="276" spans="1:34" s="4" customFormat="1">
      <c r="A276" s="46" t="s">
        <v>301</v>
      </c>
      <c r="B276" s="56" t="s">
        <v>1447</v>
      </c>
      <c r="C276" s="57">
        <v>1.2328700000000001E-3</v>
      </c>
      <c r="D276" s="57">
        <v>1.1264300000000001E-3</v>
      </c>
      <c r="E276" s="65">
        <v>142186.698015</v>
      </c>
      <c r="F276" s="42">
        <v>78703</v>
      </c>
      <c r="G276" s="43">
        <v>220889.698015</v>
      </c>
      <c r="H276" s="66">
        <v>2433086</v>
      </c>
      <c r="I276" s="42">
        <v>3252648</v>
      </c>
      <c r="J276" s="42">
        <v>1755581</v>
      </c>
      <c r="K276" s="42">
        <v>1808945</v>
      </c>
      <c r="L276" s="44">
        <v>3182561</v>
      </c>
      <c r="M276" s="66">
        <v>370968</v>
      </c>
      <c r="N276" s="42">
        <v>138649.88965392177</v>
      </c>
      <c r="O276" s="42">
        <v>509617.88965392177</v>
      </c>
      <c r="P276" s="42">
        <v>0</v>
      </c>
      <c r="Q276" s="44">
        <v>509617.88965392177</v>
      </c>
      <c r="R276" s="45">
        <v>87722</v>
      </c>
      <c r="S276" s="66">
        <v>244910</v>
      </c>
      <c r="T276" s="42">
        <v>384810</v>
      </c>
      <c r="U276" s="42">
        <v>453066</v>
      </c>
      <c r="V276" s="42">
        <v>412471.057960573</v>
      </c>
      <c r="W276" s="44">
        <v>1495257.0579605731</v>
      </c>
      <c r="X276" s="66">
        <v>557963</v>
      </c>
      <c r="Y276" s="42">
        <v>317081</v>
      </c>
      <c r="Z276" s="42">
        <v>354313</v>
      </c>
      <c r="AA276" s="42">
        <v>19309.129761045606</v>
      </c>
      <c r="AB276" s="43">
        <v>1248666.1297610456</v>
      </c>
      <c r="AC276" s="66">
        <v>135820.03625430737</v>
      </c>
      <c r="AD276" s="42">
        <v>105430.30694599519</v>
      </c>
      <c r="AE276" s="42">
        <v>-40452.263631094669</v>
      </c>
      <c r="AF276" s="42">
        <v>45792.848630319633</v>
      </c>
      <c r="AG276" s="42">
        <v>0</v>
      </c>
      <c r="AH276" s="44">
        <v>0</v>
      </c>
    </row>
    <row r="277" spans="1:34" s="4" customFormat="1">
      <c r="A277" s="46" t="s">
        <v>302</v>
      </c>
      <c r="B277" s="56" t="s">
        <v>1448</v>
      </c>
      <c r="C277" s="57">
        <v>9.9270000000000003E-5</v>
      </c>
      <c r="D277" s="57">
        <v>1.0505000000000001E-4</v>
      </c>
      <c r="E277" s="65">
        <v>11448.709146000001</v>
      </c>
      <c r="F277" s="42">
        <v>6337</v>
      </c>
      <c r="G277" s="43">
        <v>17785.709146000001</v>
      </c>
      <c r="H277" s="66">
        <v>195911</v>
      </c>
      <c r="I277" s="42">
        <v>261901</v>
      </c>
      <c r="J277" s="42">
        <v>141358</v>
      </c>
      <c r="K277" s="42">
        <v>145655</v>
      </c>
      <c r="L277" s="44">
        <v>256258</v>
      </c>
      <c r="M277" s="66">
        <v>29870</v>
      </c>
      <c r="N277" s="42">
        <v>-11023.369459073252</v>
      </c>
      <c r="O277" s="42">
        <v>18846.630540926748</v>
      </c>
      <c r="P277" s="42">
        <v>0</v>
      </c>
      <c r="Q277" s="44">
        <v>18846.630540926748</v>
      </c>
      <c r="R277" s="45">
        <v>7063</v>
      </c>
      <c r="S277" s="66">
        <v>19720</v>
      </c>
      <c r="T277" s="42">
        <v>30985</v>
      </c>
      <c r="U277" s="42">
        <v>36481</v>
      </c>
      <c r="V277" s="42">
        <v>21329.486378184818</v>
      </c>
      <c r="W277" s="44">
        <v>108515.48637818481</v>
      </c>
      <c r="X277" s="66">
        <v>44927</v>
      </c>
      <c r="Y277" s="42">
        <v>25531</v>
      </c>
      <c r="Z277" s="42">
        <v>28529</v>
      </c>
      <c r="AA277" s="42">
        <v>43858.171130622482</v>
      </c>
      <c r="AB277" s="43">
        <v>142845.17113062248</v>
      </c>
      <c r="AC277" s="66">
        <v>-11206.302251573261</v>
      </c>
      <c r="AD277" s="42">
        <v>-2928.5598759235595</v>
      </c>
      <c r="AE277" s="42">
        <v>-19052.360566700718</v>
      </c>
      <c r="AF277" s="42">
        <v>-1142.4620582401253</v>
      </c>
      <c r="AG277" s="42">
        <v>0</v>
      </c>
      <c r="AH277" s="44">
        <v>0</v>
      </c>
    </row>
    <row r="278" spans="1:34" s="4" customFormat="1">
      <c r="A278" s="46" t="s">
        <v>303</v>
      </c>
      <c r="B278" s="56" t="s">
        <v>1449</v>
      </c>
      <c r="C278" s="57">
        <v>1.9442999999999999E-4</v>
      </c>
      <c r="D278" s="57">
        <v>1.7244999999999999E-4</v>
      </c>
      <c r="E278" s="65">
        <v>22423.555755000001</v>
      </c>
      <c r="F278" s="42">
        <v>12412</v>
      </c>
      <c r="G278" s="43">
        <v>34835.555755000001</v>
      </c>
      <c r="H278" s="66">
        <v>383710</v>
      </c>
      <c r="I278" s="42">
        <v>512959</v>
      </c>
      <c r="J278" s="42">
        <v>276864</v>
      </c>
      <c r="K278" s="42">
        <v>285280</v>
      </c>
      <c r="L278" s="44">
        <v>501906</v>
      </c>
      <c r="M278" s="66">
        <v>58504</v>
      </c>
      <c r="N278" s="42">
        <v>16632.183510878436</v>
      </c>
      <c r="O278" s="42">
        <v>75136.183510878443</v>
      </c>
      <c r="P278" s="42">
        <v>0</v>
      </c>
      <c r="Q278" s="44">
        <v>75136.183510878443</v>
      </c>
      <c r="R278" s="45">
        <v>13834</v>
      </c>
      <c r="S278" s="66">
        <v>38624</v>
      </c>
      <c r="T278" s="42">
        <v>60686</v>
      </c>
      <c r="U278" s="42">
        <v>71451</v>
      </c>
      <c r="V278" s="42">
        <v>54977.700046108315</v>
      </c>
      <c r="W278" s="44">
        <v>225738.70004610831</v>
      </c>
      <c r="X278" s="66">
        <v>87994</v>
      </c>
      <c r="Y278" s="42">
        <v>50005</v>
      </c>
      <c r="Z278" s="42">
        <v>55877</v>
      </c>
      <c r="AA278" s="42">
        <v>36.4649641616083</v>
      </c>
      <c r="AB278" s="43">
        <v>193912.4649641616</v>
      </c>
      <c r="AC278" s="66">
        <v>16196.950561579713</v>
      </c>
      <c r="AD278" s="42">
        <v>14849.358198903617</v>
      </c>
      <c r="AE278" s="42">
        <v>-8190.3005523174197</v>
      </c>
      <c r="AF278" s="42">
        <v>8970.2268737807935</v>
      </c>
      <c r="AG278" s="42">
        <v>0</v>
      </c>
      <c r="AH278" s="44">
        <v>0</v>
      </c>
    </row>
    <row r="279" spans="1:34" s="4" customFormat="1">
      <c r="A279" s="46" t="s">
        <v>304</v>
      </c>
      <c r="B279" s="56" t="s">
        <v>1450</v>
      </c>
      <c r="C279" s="57">
        <v>8.5069999999999997E-5</v>
      </c>
      <c r="D279" s="57">
        <v>1.0035999999999999E-4</v>
      </c>
      <c r="E279" s="65">
        <v>9810.7902749999994</v>
      </c>
      <c r="F279" s="42">
        <v>5431</v>
      </c>
      <c r="G279" s="43">
        <v>15241.790274999999</v>
      </c>
      <c r="H279" s="66">
        <v>167887</v>
      </c>
      <c r="I279" s="42">
        <v>224438</v>
      </c>
      <c r="J279" s="42">
        <v>121138</v>
      </c>
      <c r="K279" s="42">
        <v>124820</v>
      </c>
      <c r="L279" s="44">
        <v>219602</v>
      </c>
      <c r="M279" s="66">
        <v>25597</v>
      </c>
      <c r="N279" s="42">
        <v>-16722.841032462806</v>
      </c>
      <c r="O279" s="42">
        <v>8874.1589675371943</v>
      </c>
      <c r="P279" s="42">
        <v>0</v>
      </c>
      <c r="Q279" s="44">
        <v>8874.1589675371943</v>
      </c>
      <c r="R279" s="45">
        <v>6053</v>
      </c>
      <c r="S279" s="66">
        <v>16899</v>
      </c>
      <c r="T279" s="42">
        <v>26552</v>
      </c>
      <c r="U279" s="42">
        <v>31262</v>
      </c>
      <c r="V279" s="42">
        <v>9485.510084155203</v>
      </c>
      <c r="W279" s="44">
        <v>84198.510084155205</v>
      </c>
      <c r="X279" s="66">
        <v>38500</v>
      </c>
      <c r="Y279" s="42">
        <v>21879</v>
      </c>
      <c r="Z279" s="42">
        <v>24448</v>
      </c>
      <c r="AA279" s="42">
        <v>52096.197955920601</v>
      </c>
      <c r="AB279" s="43">
        <v>136923.19795592059</v>
      </c>
      <c r="AC279" s="66">
        <v>-16866.984153636764</v>
      </c>
      <c r="AD279" s="42">
        <v>-15284.492770852463</v>
      </c>
      <c r="AE279" s="42">
        <v>-16113.891486216422</v>
      </c>
      <c r="AF279" s="42">
        <v>-4459.319461059752</v>
      </c>
      <c r="AG279" s="42">
        <v>0</v>
      </c>
      <c r="AH279" s="44">
        <v>0</v>
      </c>
    </row>
    <row r="280" spans="1:34" s="4" customFormat="1">
      <c r="A280" s="46" t="s">
        <v>305</v>
      </c>
      <c r="B280" s="56" t="s">
        <v>1451</v>
      </c>
      <c r="C280" s="57">
        <v>1.1919E-4</v>
      </c>
      <c r="D280" s="57">
        <v>1.2422999999999999E-4</v>
      </c>
      <c r="E280" s="65">
        <v>13745.634801000002</v>
      </c>
      <c r="F280" s="42">
        <v>7609</v>
      </c>
      <c r="G280" s="43">
        <v>21354.634801</v>
      </c>
      <c r="H280" s="66">
        <v>235223</v>
      </c>
      <c r="I280" s="42">
        <v>314456</v>
      </c>
      <c r="J280" s="42">
        <v>169724</v>
      </c>
      <c r="K280" s="42">
        <v>174883</v>
      </c>
      <c r="L280" s="44">
        <v>307680</v>
      </c>
      <c r="M280" s="66">
        <v>35864</v>
      </c>
      <c r="N280" s="42">
        <v>-6294.7706656262371</v>
      </c>
      <c r="O280" s="42">
        <v>29569.229334373762</v>
      </c>
      <c r="P280" s="42">
        <v>0</v>
      </c>
      <c r="Q280" s="44">
        <v>29569.229334373762</v>
      </c>
      <c r="R280" s="45">
        <v>8481</v>
      </c>
      <c r="S280" s="66">
        <v>23677</v>
      </c>
      <c r="T280" s="42">
        <v>37202</v>
      </c>
      <c r="U280" s="42">
        <v>43801</v>
      </c>
      <c r="V280" s="42">
        <v>7569.1166525305753</v>
      </c>
      <c r="W280" s="44">
        <v>112249.11665253057</v>
      </c>
      <c r="X280" s="66">
        <v>53942</v>
      </c>
      <c r="Y280" s="42">
        <v>30654</v>
      </c>
      <c r="Z280" s="42">
        <v>34254</v>
      </c>
      <c r="AA280" s="42">
        <v>31694.110512266237</v>
      </c>
      <c r="AB280" s="43">
        <v>150544.11051226623</v>
      </c>
      <c r="AC280" s="66">
        <v>-6534.9114073726068</v>
      </c>
      <c r="AD280" s="42">
        <v>-8920.5512609128655</v>
      </c>
      <c r="AE280" s="42">
        <v>-22105.922825657952</v>
      </c>
      <c r="AF280" s="42">
        <v>-733.60836579223837</v>
      </c>
      <c r="AG280" s="42">
        <v>0</v>
      </c>
      <c r="AH280" s="44">
        <v>0</v>
      </c>
    </row>
    <row r="281" spans="1:34" s="4" customFormat="1">
      <c r="A281" s="46" t="s">
        <v>306</v>
      </c>
      <c r="B281" s="56" t="s">
        <v>1452</v>
      </c>
      <c r="C281" s="57">
        <v>1.5772E-3</v>
      </c>
      <c r="D281" s="57">
        <v>1.91898E-3</v>
      </c>
      <c r="E281" s="65">
        <v>181898.54376299999</v>
      </c>
      <c r="F281" s="42">
        <v>100684</v>
      </c>
      <c r="G281" s="43">
        <v>282582.54376299999</v>
      </c>
      <c r="H281" s="66">
        <v>3112626</v>
      </c>
      <c r="I281" s="42">
        <v>4161084</v>
      </c>
      <c r="J281" s="42">
        <v>2245900</v>
      </c>
      <c r="K281" s="42">
        <v>2314168</v>
      </c>
      <c r="L281" s="44">
        <v>4071423</v>
      </c>
      <c r="M281" s="66">
        <v>474577</v>
      </c>
      <c r="N281" s="42">
        <v>98955.051583205481</v>
      </c>
      <c r="O281" s="42">
        <v>573532.05158320547</v>
      </c>
      <c r="P281" s="42">
        <v>0</v>
      </c>
      <c r="Q281" s="44">
        <v>573532.05158320547</v>
      </c>
      <c r="R281" s="45">
        <v>112222</v>
      </c>
      <c r="S281" s="66">
        <v>313312</v>
      </c>
      <c r="T281" s="42">
        <v>492284</v>
      </c>
      <c r="U281" s="42">
        <v>579603</v>
      </c>
      <c r="V281" s="42">
        <v>687351.65721363167</v>
      </c>
      <c r="W281" s="44">
        <v>2072550.6572136316</v>
      </c>
      <c r="X281" s="66">
        <v>713797</v>
      </c>
      <c r="Y281" s="42">
        <v>405639</v>
      </c>
      <c r="Z281" s="42">
        <v>453269</v>
      </c>
      <c r="AA281" s="42">
        <v>571634.94607329811</v>
      </c>
      <c r="AB281" s="43">
        <v>2144339.9460732983</v>
      </c>
      <c r="AC281" s="66">
        <v>95450.253847578701</v>
      </c>
      <c r="AD281" s="42">
        <v>63627.595515173656</v>
      </c>
      <c r="AE281" s="42">
        <v>-128560.62881315105</v>
      </c>
      <c r="AF281" s="42">
        <v>-102306.50940926808</v>
      </c>
      <c r="AG281" s="42">
        <v>0</v>
      </c>
      <c r="AH281" s="44">
        <v>0</v>
      </c>
    </row>
    <row r="282" spans="1:34" s="4" customFormat="1">
      <c r="A282" s="46" t="s">
        <v>307</v>
      </c>
      <c r="B282" s="56" t="s">
        <v>1453</v>
      </c>
      <c r="C282" s="57">
        <v>2.4084E-4</v>
      </c>
      <c r="D282" s="57">
        <v>2.4049E-4</v>
      </c>
      <c r="E282" s="65">
        <v>27775.579368000002</v>
      </c>
      <c r="F282" s="42">
        <v>15375</v>
      </c>
      <c r="G282" s="43">
        <v>43150.579368000006</v>
      </c>
      <c r="H282" s="66">
        <v>475301</v>
      </c>
      <c r="I282" s="42">
        <v>635402</v>
      </c>
      <c r="J282" s="42">
        <v>342951</v>
      </c>
      <c r="K282" s="42">
        <v>353376</v>
      </c>
      <c r="L282" s="44">
        <v>621710</v>
      </c>
      <c r="M282" s="66">
        <v>72468</v>
      </c>
      <c r="N282" s="42">
        <v>4395.0987409712707</v>
      </c>
      <c r="O282" s="42">
        <v>76863.098740971269</v>
      </c>
      <c r="P282" s="42">
        <v>0</v>
      </c>
      <c r="Q282" s="44">
        <v>76863.098740971269</v>
      </c>
      <c r="R282" s="45">
        <v>17136</v>
      </c>
      <c r="S282" s="66">
        <v>47843</v>
      </c>
      <c r="T282" s="42">
        <v>75172</v>
      </c>
      <c r="U282" s="42">
        <v>88506</v>
      </c>
      <c r="V282" s="42">
        <v>9932.6346851258386</v>
      </c>
      <c r="W282" s="44">
        <v>221453.63468512584</v>
      </c>
      <c r="X282" s="66">
        <v>108998</v>
      </c>
      <c r="Y282" s="42">
        <v>61941</v>
      </c>
      <c r="Z282" s="42">
        <v>69215</v>
      </c>
      <c r="AA282" s="42">
        <v>1475.2853186937809</v>
      </c>
      <c r="AB282" s="43">
        <v>241629.28531869379</v>
      </c>
      <c r="AC282" s="66">
        <v>3879.8005102670259</v>
      </c>
      <c r="AD282" s="42">
        <v>1042.8345485836699</v>
      </c>
      <c r="AE282" s="42">
        <v>-27160.812265107812</v>
      </c>
      <c r="AF282" s="42">
        <v>2062.5265726891735</v>
      </c>
      <c r="AG282" s="42">
        <v>0</v>
      </c>
      <c r="AH282" s="44">
        <v>0</v>
      </c>
    </row>
    <row r="283" spans="1:34" s="4" customFormat="1">
      <c r="A283" s="46" t="s">
        <v>308</v>
      </c>
      <c r="B283" s="56" t="s">
        <v>1454</v>
      </c>
      <c r="C283" s="57">
        <v>5.5685000000000001E-4</v>
      </c>
      <c r="D283" s="57">
        <v>6.2091000000000002E-4</v>
      </c>
      <c r="E283" s="65">
        <v>64221.283041000002</v>
      </c>
      <c r="F283" s="42">
        <v>35548</v>
      </c>
      <c r="G283" s="43">
        <v>99769.283041000002</v>
      </c>
      <c r="H283" s="66">
        <v>1098951</v>
      </c>
      <c r="I283" s="42">
        <v>1469122</v>
      </c>
      <c r="J283" s="42">
        <v>792943</v>
      </c>
      <c r="K283" s="42">
        <v>817046</v>
      </c>
      <c r="L283" s="44">
        <v>1437466</v>
      </c>
      <c r="M283" s="66">
        <v>167555</v>
      </c>
      <c r="N283" s="42">
        <v>-30182.38222340589</v>
      </c>
      <c r="O283" s="42">
        <v>137372.61777659412</v>
      </c>
      <c r="P283" s="42">
        <v>0</v>
      </c>
      <c r="Q283" s="44">
        <v>137372.61777659412</v>
      </c>
      <c r="R283" s="45">
        <v>39622</v>
      </c>
      <c r="S283" s="66">
        <v>110619</v>
      </c>
      <c r="T283" s="42">
        <v>173807</v>
      </c>
      <c r="U283" s="42">
        <v>204636</v>
      </c>
      <c r="V283" s="42">
        <v>50997.229970594213</v>
      </c>
      <c r="W283" s="44">
        <v>540059.22997059417</v>
      </c>
      <c r="X283" s="66">
        <v>252015</v>
      </c>
      <c r="Y283" s="42">
        <v>143216</v>
      </c>
      <c r="Z283" s="42">
        <v>160032</v>
      </c>
      <c r="AA283" s="42">
        <v>162066.4388219821</v>
      </c>
      <c r="AB283" s="43">
        <v>717329.43882198213</v>
      </c>
      <c r="AC283" s="66">
        <v>-31295.483697175318</v>
      </c>
      <c r="AD283" s="42">
        <v>-26371.26975896084</v>
      </c>
      <c r="AE283" s="42">
        <v>-102539.83975242957</v>
      </c>
      <c r="AF283" s="42">
        <v>-17063.615642822238</v>
      </c>
      <c r="AG283" s="42">
        <v>0</v>
      </c>
      <c r="AH283" s="44">
        <v>0</v>
      </c>
    </row>
    <row r="284" spans="1:34" s="4" customFormat="1">
      <c r="A284" s="46" t="s">
        <v>309</v>
      </c>
      <c r="B284" s="56" t="s">
        <v>1455</v>
      </c>
      <c r="C284" s="57">
        <v>2.2351000000000001E-4</v>
      </c>
      <c r="D284" s="57">
        <v>2.3670000000000001E-4</v>
      </c>
      <c r="E284" s="65">
        <v>25777.560981000002</v>
      </c>
      <c r="F284" s="42">
        <v>14268</v>
      </c>
      <c r="G284" s="43">
        <v>40045.560981000002</v>
      </c>
      <c r="H284" s="66">
        <v>441100</v>
      </c>
      <c r="I284" s="42">
        <v>589680</v>
      </c>
      <c r="J284" s="42">
        <v>318274</v>
      </c>
      <c r="K284" s="42">
        <v>327948</v>
      </c>
      <c r="L284" s="44">
        <v>576974</v>
      </c>
      <c r="M284" s="66">
        <v>67254</v>
      </c>
      <c r="N284" s="42">
        <v>-13081.142354817246</v>
      </c>
      <c r="O284" s="42">
        <v>54172.857645182754</v>
      </c>
      <c r="P284" s="42">
        <v>0</v>
      </c>
      <c r="Q284" s="44">
        <v>54172.857645182754</v>
      </c>
      <c r="R284" s="45">
        <v>15903</v>
      </c>
      <c r="S284" s="66">
        <v>44400</v>
      </c>
      <c r="T284" s="42">
        <v>69763</v>
      </c>
      <c r="U284" s="42">
        <v>82137</v>
      </c>
      <c r="V284" s="42">
        <v>9012.8451767608021</v>
      </c>
      <c r="W284" s="44">
        <v>205312.84517676081</v>
      </c>
      <c r="X284" s="66">
        <v>101154</v>
      </c>
      <c r="Y284" s="42">
        <v>57484</v>
      </c>
      <c r="Z284" s="42">
        <v>64234</v>
      </c>
      <c r="AA284" s="42">
        <v>49398.531247152801</v>
      </c>
      <c r="AB284" s="43">
        <v>272270.53124715283</v>
      </c>
      <c r="AC284" s="66">
        <v>-13526.046499953934</v>
      </c>
      <c r="AD284" s="42">
        <v>-12777.474572486852</v>
      </c>
      <c r="AE284" s="42">
        <v>-38019.457767065491</v>
      </c>
      <c r="AF284" s="42">
        <v>-2634.7072308857414</v>
      </c>
      <c r="AG284" s="42">
        <v>0</v>
      </c>
      <c r="AH284" s="44">
        <v>0</v>
      </c>
    </row>
    <row r="285" spans="1:34" s="4" customFormat="1">
      <c r="A285" s="46" t="s">
        <v>310</v>
      </c>
      <c r="B285" s="56" t="s">
        <v>1456</v>
      </c>
      <c r="C285" s="57">
        <v>1.9815999999999999E-4</v>
      </c>
      <c r="D285" s="57">
        <v>1.9509E-4</v>
      </c>
      <c r="E285" s="65">
        <v>22853.958135000001</v>
      </c>
      <c r="F285" s="42">
        <v>12650</v>
      </c>
      <c r="G285" s="43">
        <v>35503.958135000001</v>
      </c>
      <c r="H285" s="66">
        <v>391071</v>
      </c>
      <c r="I285" s="42">
        <v>522800</v>
      </c>
      <c r="J285" s="42">
        <v>282176</v>
      </c>
      <c r="K285" s="42">
        <v>290753</v>
      </c>
      <c r="L285" s="44">
        <v>511535</v>
      </c>
      <c r="M285" s="66">
        <v>59626</v>
      </c>
      <c r="N285" s="42">
        <v>20842.210944085091</v>
      </c>
      <c r="O285" s="42">
        <v>80468.210944085091</v>
      </c>
      <c r="P285" s="42">
        <v>0</v>
      </c>
      <c r="Q285" s="44">
        <v>80468.210944085091</v>
      </c>
      <c r="R285" s="45">
        <v>14100</v>
      </c>
      <c r="S285" s="66">
        <v>39365</v>
      </c>
      <c r="T285" s="42">
        <v>61851</v>
      </c>
      <c r="U285" s="42">
        <v>72822</v>
      </c>
      <c r="V285" s="42">
        <v>45983.612136202588</v>
      </c>
      <c r="W285" s="44">
        <v>220021.61213620257</v>
      </c>
      <c r="X285" s="66">
        <v>89682</v>
      </c>
      <c r="Y285" s="42">
        <v>50965</v>
      </c>
      <c r="Z285" s="42">
        <v>56949</v>
      </c>
      <c r="AA285" s="42">
        <v>31.968104418096438</v>
      </c>
      <c r="AB285" s="43">
        <v>197627.96810441811</v>
      </c>
      <c r="AC285" s="66">
        <v>20385.414641160194</v>
      </c>
      <c r="AD285" s="42">
        <v>16087.217651686937</v>
      </c>
      <c r="AE285" s="42">
        <v>-16714.531644821029</v>
      </c>
      <c r="AF285" s="42">
        <v>2635.5433837583623</v>
      </c>
      <c r="AG285" s="42">
        <v>0</v>
      </c>
      <c r="AH285" s="44">
        <v>0</v>
      </c>
    </row>
    <row r="286" spans="1:34" s="4" customFormat="1">
      <c r="A286" s="46" t="s">
        <v>311</v>
      </c>
      <c r="B286" s="56" t="s">
        <v>1457</v>
      </c>
      <c r="C286" s="57">
        <v>1.213494E-2</v>
      </c>
      <c r="D286" s="57">
        <v>1.2807260000000001E-2</v>
      </c>
      <c r="E286" s="65">
        <v>1399519.984344</v>
      </c>
      <c r="F286" s="42">
        <v>774663</v>
      </c>
      <c r="G286" s="43">
        <v>2174182.984344</v>
      </c>
      <c r="H286" s="66">
        <v>23948469</v>
      </c>
      <c r="I286" s="42">
        <v>32015284</v>
      </c>
      <c r="J286" s="42">
        <v>17279901</v>
      </c>
      <c r="K286" s="42">
        <v>17805155</v>
      </c>
      <c r="L286" s="44">
        <v>31325431</v>
      </c>
      <c r="M286" s="66">
        <v>3651381</v>
      </c>
      <c r="N286" s="42">
        <v>-239044.60835369339</v>
      </c>
      <c r="O286" s="42">
        <v>3412336.3916463065</v>
      </c>
      <c r="P286" s="42">
        <v>0</v>
      </c>
      <c r="Q286" s="44">
        <v>3412336.3916463065</v>
      </c>
      <c r="R286" s="45">
        <v>863437</v>
      </c>
      <c r="S286" s="66">
        <v>2410613</v>
      </c>
      <c r="T286" s="42">
        <v>3787618</v>
      </c>
      <c r="U286" s="42">
        <v>4459451</v>
      </c>
      <c r="V286" s="42">
        <v>394142.35557761963</v>
      </c>
      <c r="W286" s="44">
        <v>11051824.35557762</v>
      </c>
      <c r="X286" s="66">
        <v>5491940</v>
      </c>
      <c r="Y286" s="42">
        <v>3120975</v>
      </c>
      <c r="Z286" s="42">
        <v>3487443</v>
      </c>
      <c r="AA286" s="42">
        <v>1331191.7842965848</v>
      </c>
      <c r="AB286" s="43">
        <v>13431549.784296585</v>
      </c>
      <c r="AC286" s="66">
        <v>-264191.22958472464</v>
      </c>
      <c r="AD286" s="42">
        <v>-359088.18728188623</v>
      </c>
      <c r="AE286" s="42">
        <v>-1628177.1336771736</v>
      </c>
      <c r="AF286" s="42">
        <v>-128268.8781751809</v>
      </c>
      <c r="AG286" s="42">
        <v>0</v>
      </c>
      <c r="AH286" s="44">
        <v>0</v>
      </c>
    </row>
    <row r="287" spans="1:34" s="4" customFormat="1">
      <c r="A287" s="46" t="s">
        <v>312</v>
      </c>
      <c r="B287" s="56" t="s">
        <v>1458</v>
      </c>
      <c r="C287" s="57">
        <v>1.4684999999999999E-4</v>
      </c>
      <c r="D287" s="57">
        <v>1.4474E-4</v>
      </c>
      <c r="E287" s="65">
        <v>16936.654742999999</v>
      </c>
      <c r="F287" s="42">
        <v>9375</v>
      </c>
      <c r="G287" s="43">
        <v>26311.654742999999</v>
      </c>
      <c r="H287" s="66">
        <v>289810</v>
      </c>
      <c r="I287" s="42">
        <v>387430</v>
      </c>
      <c r="J287" s="42">
        <v>209111</v>
      </c>
      <c r="K287" s="42">
        <v>215468</v>
      </c>
      <c r="L287" s="44">
        <v>379082</v>
      </c>
      <c r="M287" s="66">
        <v>44187</v>
      </c>
      <c r="N287" s="42">
        <v>9946.4833082550667</v>
      </c>
      <c r="O287" s="42">
        <v>54133.483308255069</v>
      </c>
      <c r="P287" s="42">
        <v>0</v>
      </c>
      <c r="Q287" s="44">
        <v>54133.483308255069</v>
      </c>
      <c r="R287" s="45">
        <v>10449</v>
      </c>
      <c r="S287" s="66">
        <v>29172</v>
      </c>
      <c r="T287" s="42">
        <v>45836</v>
      </c>
      <c r="U287" s="42">
        <v>53966</v>
      </c>
      <c r="V287" s="42">
        <v>30130.874381133817</v>
      </c>
      <c r="W287" s="44">
        <v>159104.87438113382</v>
      </c>
      <c r="X287" s="66">
        <v>66460</v>
      </c>
      <c r="Y287" s="42">
        <v>37768</v>
      </c>
      <c r="Z287" s="42">
        <v>42203</v>
      </c>
      <c r="AA287" s="42">
        <v>3409.3609316175598</v>
      </c>
      <c r="AB287" s="43">
        <v>149840.36093161756</v>
      </c>
      <c r="AC287" s="66">
        <v>9621.2684821910789</v>
      </c>
      <c r="AD287" s="42">
        <v>7654.0602773961036</v>
      </c>
      <c r="AE287" s="42">
        <v>-9909.4804536683514</v>
      </c>
      <c r="AF287" s="42">
        <v>1898.6651435974338</v>
      </c>
      <c r="AG287" s="42">
        <v>0</v>
      </c>
      <c r="AH287" s="44">
        <v>0</v>
      </c>
    </row>
    <row r="288" spans="1:34" s="4" customFormat="1">
      <c r="A288" s="46" t="s">
        <v>313</v>
      </c>
      <c r="B288" s="56" t="s">
        <v>1459</v>
      </c>
      <c r="C288" s="57">
        <v>1.7817000000000001E-4</v>
      </c>
      <c r="D288" s="57">
        <v>1.8258E-4</v>
      </c>
      <c r="E288" s="65">
        <v>20548.052802000002</v>
      </c>
      <c r="F288" s="42">
        <v>11374</v>
      </c>
      <c r="G288" s="43">
        <v>31922.052802000002</v>
      </c>
      <c r="H288" s="66">
        <v>351621</v>
      </c>
      <c r="I288" s="42">
        <v>470061</v>
      </c>
      <c r="J288" s="42">
        <v>253710</v>
      </c>
      <c r="K288" s="42">
        <v>261422</v>
      </c>
      <c r="L288" s="44">
        <v>459932</v>
      </c>
      <c r="M288" s="66">
        <v>53611</v>
      </c>
      <c r="N288" s="42">
        <v>5906.1641400238423</v>
      </c>
      <c r="O288" s="42">
        <v>59517.164140023844</v>
      </c>
      <c r="P288" s="42">
        <v>0</v>
      </c>
      <c r="Q288" s="44">
        <v>59517.164140023844</v>
      </c>
      <c r="R288" s="45">
        <v>12677</v>
      </c>
      <c r="S288" s="66">
        <v>35394</v>
      </c>
      <c r="T288" s="42">
        <v>55611</v>
      </c>
      <c r="U288" s="42">
        <v>65475</v>
      </c>
      <c r="V288" s="42">
        <v>26061.184588394724</v>
      </c>
      <c r="W288" s="44">
        <v>182541.18458839471</v>
      </c>
      <c r="X288" s="66">
        <v>80635</v>
      </c>
      <c r="Y288" s="42">
        <v>45823</v>
      </c>
      <c r="Z288" s="42">
        <v>51204</v>
      </c>
      <c r="AA288" s="42">
        <v>10454.858959098947</v>
      </c>
      <c r="AB288" s="43">
        <v>188116.85895909896</v>
      </c>
      <c r="AC288" s="66">
        <v>5520.8945134492114</v>
      </c>
      <c r="AD288" s="42">
        <v>5197.67642890965</v>
      </c>
      <c r="AE288" s="42">
        <v>-16250.095338945823</v>
      </c>
      <c r="AF288" s="42">
        <v>-44.149974117286774</v>
      </c>
      <c r="AG288" s="42">
        <v>0</v>
      </c>
      <c r="AH288" s="44">
        <v>0</v>
      </c>
    </row>
    <row r="289" spans="1:34" s="4" customFormat="1">
      <c r="A289" s="46" t="s">
        <v>314</v>
      </c>
      <c r="B289" s="56" t="s">
        <v>1460</v>
      </c>
      <c r="C289" s="57">
        <v>2.7710000000000001E-5</v>
      </c>
      <c r="D289" s="57">
        <v>2.8880000000000001E-5</v>
      </c>
      <c r="E289" s="65">
        <v>3195.5631570000005</v>
      </c>
      <c r="F289" s="42">
        <v>1769</v>
      </c>
      <c r="G289" s="43">
        <v>4964.5631570000005</v>
      </c>
      <c r="H289" s="66">
        <v>54686</v>
      </c>
      <c r="I289" s="42">
        <v>73107</v>
      </c>
      <c r="J289" s="42">
        <v>39458</v>
      </c>
      <c r="K289" s="42">
        <v>40658</v>
      </c>
      <c r="L289" s="44">
        <v>71531</v>
      </c>
      <c r="M289" s="66">
        <v>8338</v>
      </c>
      <c r="N289" s="42">
        <v>-635.3315766553286</v>
      </c>
      <c r="O289" s="42">
        <v>7702.6684233446713</v>
      </c>
      <c r="P289" s="42">
        <v>0</v>
      </c>
      <c r="Q289" s="44">
        <v>7702.6684233446713</v>
      </c>
      <c r="R289" s="45">
        <v>1972</v>
      </c>
      <c r="S289" s="66">
        <v>5505</v>
      </c>
      <c r="T289" s="42">
        <v>8649</v>
      </c>
      <c r="U289" s="42">
        <v>10183</v>
      </c>
      <c r="V289" s="42">
        <v>577.54617440991888</v>
      </c>
      <c r="W289" s="44">
        <v>24914.546174409919</v>
      </c>
      <c r="X289" s="66">
        <v>12541</v>
      </c>
      <c r="Y289" s="42">
        <v>7127</v>
      </c>
      <c r="Z289" s="42">
        <v>7964</v>
      </c>
      <c r="AA289" s="42">
        <v>2707.368530270664</v>
      </c>
      <c r="AB289" s="43">
        <v>30339.368530270665</v>
      </c>
      <c r="AC289" s="66">
        <v>-691.97241818913676</v>
      </c>
      <c r="AD289" s="42">
        <v>-714.52680030797467</v>
      </c>
      <c r="AE289" s="42">
        <v>-3847.5572125852104</v>
      </c>
      <c r="AF289" s="42">
        <v>-170.76592477842439</v>
      </c>
      <c r="AG289" s="42">
        <v>0</v>
      </c>
      <c r="AH289" s="44">
        <v>0</v>
      </c>
    </row>
    <row r="290" spans="1:34" s="4" customFormat="1">
      <c r="A290" s="46" t="s">
        <v>315</v>
      </c>
      <c r="B290" s="56" t="s">
        <v>1461</v>
      </c>
      <c r="C290" s="57">
        <v>1.5358E-4</v>
      </c>
      <c r="D290" s="57">
        <v>1.6123999999999999E-4</v>
      </c>
      <c r="E290" s="65">
        <v>17712.459890999999</v>
      </c>
      <c r="F290" s="42">
        <v>9804</v>
      </c>
      <c r="G290" s="43">
        <v>27516.459890999999</v>
      </c>
      <c r="H290" s="66">
        <v>303092</v>
      </c>
      <c r="I290" s="42">
        <v>405186</v>
      </c>
      <c r="J290" s="42">
        <v>218695</v>
      </c>
      <c r="K290" s="42">
        <v>225342</v>
      </c>
      <c r="L290" s="44">
        <v>396455</v>
      </c>
      <c r="M290" s="66">
        <v>46212</v>
      </c>
      <c r="N290" s="42">
        <v>-2687.1649804098306</v>
      </c>
      <c r="O290" s="42">
        <v>43524.835019590173</v>
      </c>
      <c r="P290" s="42">
        <v>0</v>
      </c>
      <c r="Q290" s="44">
        <v>43524.835019590173</v>
      </c>
      <c r="R290" s="45">
        <v>10928</v>
      </c>
      <c r="S290" s="66">
        <v>30509</v>
      </c>
      <c r="T290" s="42">
        <v>47936</v>
      </c>
      <c r="U290" s="42">
        <v>56439</v>
      </c>
      <c r="V290" s="42">
        <v>9518.5318451038966</v>
      </c>
      <c r="W290" s="44">
        <v>144402.53184510389</v>
      </c>
      <c r="X290" s="66">
        <v>69506</v>
      </c>
      <c r="Y290" s="42">
        <v>39499</v>
      </c>
      <c r="Z290" s="42">
        <v>44137</v>
      </c>
      <c r="AA290" s="42">
        <v>17320.287619904837</v>
      </c>
      <c r="AB290" s="43">
        <v>170462.28761990485</v>
      </c>
      <c r="AC290" s="66">
        <v>-3004.0645578823919</v>
      </c>
      <c r="AD290" s="42">
        <v>-1581.2148228144056</v>
      </c>
      <c r="AE290" s="42">
        <v>-20136.933251146471</v>
      </c>
      <c r="AF290" s="42">
        <v>-1337.5431429576738</v>
      </c>
      <c r="AG290" s="42">
        <v>0</v>
      </c>
      <c r="AH290" s="44">
        <v>0</v>
      </c>
    </row>
    <row r="291" spans="1:34" s="4" customFormat="1">
      <c r="A291" s="46" t="s">
        <v>316</v>
      </c>
      <c r="B291" s="56" t="s">
        <v>1462</v>
      </c>
      <c r="C291" s="57">
        <v>4.9620000000000003E-5</v>
      </c>
      <c r="D291" s="57">
        <v>4.9169999999999998E-5</v>
      </c>
      <c r="E291" s="65">
        <v>5722.8300210000007</v>
      </c>
      <c r="F291" s="42">
        <v>3168</v>
      </c>
      <c r="G291" s="43">
        <v>8890.8300210000016</v>
      </c>
      <c r="H291" s="66">
        <v>97926</v>
      </c>
      <c r="I291" s="42">
        <v>130911</v>
      </c>
      <c r="J291" s="42">
        <v>70658</v>
      </c>
      <c r="K291" s="42">
        <v>72806</v>
      </c>
      <c r="L291" s="44">
        <v>128090</v>
      </c>
      <c r="M291" s="66">
        <v>14931</v>
      </c>
      <c r="N291" s="42">
        <v>12886.773940161458</v>
      </c>
      <c r="O291" s="42">
        <v>27817.77394016146</v>
      </c>
      <c r="P291" s="42">
        <v>0</v>
      </c>
      <c r="Q291" s="44">
        <v>27817.77394016146</v>
      </c>
      <c r="R291" s="45">
        <v>3531</v>
      </c>
      <c r="S291" s="66">
        <v>9857</v>
      </c>
      <c r="T291" s="42">
        <v>15488</v>
      </c>
      <c r="U291" s="42">
        <v>18235</v>
      </c>
      <c r="V291" s="42">
        <v>36953.598920796634</v>
      </c>
      <c r="W291" s="44">
        <v>80533.598920796634</v>
      </c>
      <c r="X291" s="66">
        <v>22457</v>
      </c>
      <c r="Y291" s="42">
        <v>12762</v>
      </c>
      <c r="Z291" s="42">
        <v>14260</v>
      </c>
      <c r="AA291" s="42">
        <v>3.7734634073437863</v>
      </c>
      <c r="AB291" s="43">
        <v>49482.773463407342</v>
      </c>
      <c r="AC291" s="66">
        <v>12761.477131780342</v>
      </c>
      <c r="AD291" s="42">
        <v>12425.874685096773</v>
      </c>
      <c r="AE291" s="42">
        <v>5310.7397325181082</v>
      </c>
      <c r="AF291" s="42">
        <v>552.73390799406786</v>
      </c>
      <c r="AG291" s="42">
        <v>0</v>
      </c>
      <c r="AH291" s="44">
        <v>0</v>
      </c>
    </row>
    <row r="292" spans="1:34" s="4" customFormat="1">
      <c r="A292" s="46" t="s">
        <v>317</v>
      </c>
      <c r="B292" s="56" t="s">
        <v>1463</v>
      </c>
      <c r="C292" s="57">
        <v>3.4070999999999998E-4</v>
      </c>
      <c r="D292" s="57">
        <v>3.4251000000000003E-4</v>
      </c>
      <c r="E292" s="65">
        <v>39294.015501000002</v>
      </c>
      <c r="F292" s="42">
        <v>21750</v>
      </c>
      <c r="G292" s="43">
        <v>61044.015501000002</v>
      </c>
      <c r="H292" s="66">
        <v>672396</v>
      </c>
      <c r="I292" s="42">
        <v>898886</v>
      </c>
      <c r="J292" s="42">
        <v>485164</v>
      </c>
      <c r="K292" s="42">
        <v>499911</v>
      </c>
      <c r="L292" s="44">
        <v>879517</v>
      </c>
      <c r="M292" s="66">
        <v>102519</v>
      </c>
      <c r="N292" s="42">
        <v>4636.557975962618</v>
      </c>
      <c r="O292" s="42">
        <v>107155.55797596261</v>
      </c>
      <c r="P292" s="42">
        <v>0</v>
      </c>
      <c r="Q292" s="44">
        <v>107155.55797596261</v>
      </c>
      <c r="R292" s="45">
        <v>24243</v>
      </c>
      <c r="S292" s="66">
        <v>67682</v>
      </c>
      <c r="T292" s="42">
        <v>106344</v>
      </c>
      <c r="U292" s="42">
        <v>125207</v>
      </c>
      <c r="V292" s="42">
        <v>24309.745704972127</v>
      </c>
      <c r="W292" s="44">
        <v>323542.74570497213</v>
      </c>
      <c r="X292" s="66">
        <v>154196</v>
      </c>
      <c r="Y292" s="42">
        <v>87627</v>
      </c>
      <c r="Z292" s="42">
        <v>97916</v>
      </c>
      <c r="AA292" s="42">
        <v>10958.212906490624</v>
      </c>
      <c r="AB292" s="43">
        <v>350697.2129064906</v>
      </c>
      <c r="AC292" s="66">
        <v>3912.7945900626555</v>
      </c>
      <c r="AD292" s="42">
        <v>1201.5069499463889</v>
      </c>
      <c r="AE292" s="42">
        <v>-34415.00473146989</v>
      </c>
      <c r="AF292" s="42">
        <v>2146.2359899423686</v>
      </c>
      <c r="AG292" s="42">
        <v>0</v>
      </c>
      <c r="AH292" s="44">
        <v>0</v>
      </c>
    </row>
    <row r="293" spans="1:34" s="4" customFormat="1">
      <c r="A293" s="46" t="s">
        <v>318</v>
      </c>
      <c r="B293" s="56" t="s">
        <v>1464</v>
      </c>
      <c r="C293" s="57">
        <v>2.9634000000000003E-4</v>
      </c>
      <c r="D293" s="57">
        <v>2.8598000000000002E-4</v>
      </c>
      <c r="E293" s="65">
        <v>34176.872142</v>
      </c>
      <c r="F293" s="42">
        <v>18918</v>
      </c>
      <c r="G293" s="43">
        <v>53094.872142</v>
      </c>
      <c r="H293" s="66">
        <v>584831</v>
      </c>
      <c r="I293" s="42">
        <v>781826</v>
      </c>
      <c r="J293" s="42">
        <v>421982</v>
      </c>
      <c r="K293" s="42">
        <v>434809</v>
      </c>
      <c r="L293" s="44">
        <v>764979</v>
      </c>
      <c r="M293" s="66">
        <v>89168</v>
      </c>
      <c r="N293" s="42">
        <v>21418.586641459988</v>
      </c>
      <c r="O293" s="42">
        <v>110586.58664145999</v>
      </c>
      <c r="P293" s="42">
        <v>0</v>
      </c>
      <c r="Q293" s="44">
        <v>110586.58664145999</v>
      </c>
      <c r="R293" s="45">
        <v>21085</v>
      </c>
      <c r="S293" s="66">
        <v>58868</v>
      </c>
      <c r="T293" s="42">
        <v>92495</v>
      </c>
      <c r="U293" s="42">
        <v>108902</v>
      </c>
      <c r="V293" s="42">
        <v>55854.543346661841</v>
      </c>
      <c r="W293" s="44">
        <v>316119.54334666184</v>
      </c>
      <c r="X293" s="66">
        <v>134115</v>
      </c>
      <c r="Y293" s="42">
        <v>76215</v>
      </c>
      <c r="Z293" s="42">
        <v>85165</v>
      </c>
      <c r="AA293" s="42">
        <v>439.74893698796291</v>
      </c>
      <c r="AB293" s="43">
        <v>295934.74893698795</v>
      </c>
      <c r="AC293" s="66">
        <v>20758.193907282912</v>
      </c>
      <c r="AD293" s="42">
        <v>18895.134429348327</v>
      </c>
      <c r="AE293" s="42">
        <v>-25351.895070805578</v>
      </c>
      <c r="AF293" s="42">
        <v>5883.3611438482312</v>
      </c>
      <c r="AG293" s="42">
        <v>0</v>
      </c>
      <c r="AH293" s="44">
        <v>0</v>
      </c>
    </row>
    <row r="294" spans="1:34" s="4" customFormat="1">
      <c r="A294" s="46" t="s">
        <v>319</v>
      </c>
      <c r="B294" s="56" t="s">
        <v>1465</v>
      </c>
      <c r="C294" s="57">
        <v>1.48347E-3</v>
      </c>
      <c r="D294" s="57">
        <v>1.5609300000000001E-3</v>
      </c>
      <c r="E294" s="65">
        <v>171087.804168</v>
      </c>
      <c r="F294" s="42">
        <v>94701</v>
      </c>
      <c r="G294" s="43">
        <v>265788.804168</v>
      </c>
      <c r="H294" s="66">
        <v>2927648</v>
      </c>
      <c r="I294" s="42">
        <v>3913799</v>
      </c>
      <c r="J294" s="42">
        <v>2112430</v>
      </c>
      <c r="K294" s="42">
        <v>2176641</v>
      </c>
      <c r="L294" s="44">
        <v>3829466</v>
      </c>
      <c r="M294" s="66">
        <v>446373</v>
      </c>
      <c r="N294" s="42">
        <v>-46664.939537265898</v>
      </c>
      <c r="O294" s="42">
        <v>399708.06046273408</v>
      </c>
      <c r="P294" s="42">
        <v>0</v>
      </c>
      <c r="Q294" s="44">
        <v>399708.06046273408</v>
      </c>
      <c r="R294" s="45">
        <v>105553</v>
      </c>
      <c r="S294" s="66">
        <v>294692</v>
      </c>
      <c r="T294" s="42">
        <v>463028</v>
      </c>
      <c r="U294" s="42">
        <v>545158</v>
      </c>
      <c r="V294" s="42">
        <v>7088.7012519971768</v>
      </c>
      <c r="W294" s="44">
        <v>1309966.7012519971</v>
      </c>
      <c r="X294" s="66">
        <v>671378</v>
      </c>
      <c r="Y294" s="42">
        <v>381532</v>
      </c>
      <c r="Z294" s="42">
        <v>426332</v>
      </c>
      <c r="AA294" s="42">
        <v>172399.56265056494</v>
      </c>
      <c r="AB294" s="43">
        <v>1651641.5626505651</v>
      </c>
      <c r="AC294" s="66">
        <v>-49707.630632081207</v>
      </c>
      <c r="AD294" s="42">
        <v>-56988.376450760843</v>
      </c>
      <c r="AE294" s="42">
        <v>-220889.47581790364</v>
      </c>
      <c r="AF294" s="42">
        <v>-14089.378497822199</v>
      </c>
      <c r="AG294" s="42">
        <v>0</v>
      </c>
      <c r="AH294" s="44">
        <v>0</v>
      </c>
    </row>
    <row r="295" spans="1:34" s="4" customFormat="1">
      <c r="A295" s="46" t="s">
        <v>320</v>
      </c>
      <c r="B295" s="56" t="s">
        <v>1466</v>
      </c>
      <c r="C295" s="57">
        <v>1.8120499999999999E-3</v>
      </c>
      <c r="D295" s="57">
        <v>1.84117E-3</v>
      </c>
      <c r="E295" s="65">
        <v>208983.22752300001</v>
      </c>
      <c r="F295" s="42">
        <v>115677</v>
      </c>
      <c r="G295" s="43">
        <v>324660.22752299998</v>
      </c>
      <c r="H295" s="66">
        <v>3576105</v>
      </c>
      <c r="I295" s="42">
        <v>4780683</v>
      </c>
      <c r="J295" s="42">
        <v>2580321</v>
      </c>
      <c r="K295" s="42">
        <v>2658755</v>
      </c>
      <c r="L295" s="44">
        <v>4677670</v>
      </c>
      <c r="M295" s="66">
        <v>545242</v>
      </c>
      <c r="N295" s="42">
        <v>20925.302580747692</v>
      </c>
      <c r="O295" s="42">
        <v>566167.30258074764</v>
      </c>
      <c r="P295" s="42">
        <v>0</v>
      </c>
      <c r="Q295" s="44">
        <v>566167.30258074764</v>
      </c>
      <c r="R295" s="45">
        <v>128933</v>
      </c>
      <c r="S295" s="66">
        <v>359965</v>
      </c>
      <c r="T295" s="42">
        <v>565586</v>
      </c>
      <c r="U295" s="42">
        <v>665908</v>
      </c>
      <c r="V295" s="42">
        <v>183535.60219243157</v>
      </c>
      <c r="W295" s="44">
        <v>1774994.6021924317</v>
      </c>
      <c r="X295" s="66">
        <v>820084</v>
      </c>
      <c r="Y295" s="42">
        <v>466040</v>
      </c>
      <c r="Z295" s="42">
        <v>520762</v>
      </c>
      <c r="AA295" s="42">
        <v>116241.82471230184</v>
      </c>
      <c r="AB295" s="43">
        <v>1923127.8247123018</v>
      </c>
      <c r="AC295" s="66">
        <v>17105.345406442408</v>
      </c>
      <c r="AD295" s="42">
        <v>21070.101914940613</v>
      </c>
      <c r="AE295" s="42">
        <v>-191148.67167245282</v>
      </c>
      <c r="AF295" s="42">
        <v>4840.0018311996555</v>
      </c>
      <c r="AG295" s="42">
        <v>0</v>
      </c>
      <c r="AH295" s="44">
        <v>0</v>
      </c>
    </row>
    <row r="296" spans="1:34" s="4" customFormat="1">
      <c r="A296" s="46" t="s">
        <v>321</v>
      </c>
      <c r="B296" s="56" t="s">
        <v>1467</v>
      </c>
      <c r="C296" s="57">
        <v>8.8750000000000002E-5</v>
      </c>
      <c r="D296" s="57">
        <v>9.1739999999999999E-5</v>
      </c>
      <c r="E296" s="65">
        <v>10235.858807999999</v>
      </c>
      <c r="F296" s="42">
        <v>5666</v>
      </c>
      <c r="G296" s="43">
        <v>15901.858807999999</v>
      </c>
      <c r="H296" s="66">
        <v>175149</v>
      </c>
      <c r="I296" s="42">
        <v>234147</v>
      </c>
      <c r="J296" s="42">
        <v>126378</v>
      </c>
      <c r="K296" s="42">
        <v>130220</v>
      </c>
      <c r="L296" s="44">
        <v>229101</v>
      </c>
      <c r="M296" s="66">
        <v>26705</v>
      </c>
      <c r="N296" s="42">
        <v>-2025.3819688778169</v>
      </c>
      <c r="O296" s="42">
        <v>24679.618031122183</v>
      </c>
      <c r="P296" s="42">
        <v>0</v>
      </c>
      <c r="Q296" s="44">
        <v>24679.618031122183</v>
      </c>
      <c r="R296" s="45">
        <v>6315</v>
      </c>
      <c r="S296" s="66">
        <v>17630</v>
      </c>
      <c r="T296" s="42">
        <v>27701</v>
      </c>
      <c r="U296" s="42">
        <v>32615</v>
      </c>
      <c r="V296" s="42">
        <v>2575.223190527619</v>
      </c>
      <c r="W296" s="44">
        <v>80521.223190527613</v>
      </c>
      <c r="X296" s="66">
        <v>40166</v>
      </c>
      <c r="Y296" s="42">
        <v>22826</v>
      </c>
      <c r="Z296" s="42">
        <v>25506</v>
      </c>
      <c r="AA296" s="42">
        <v>11657.515994086085</v>
      </c>
      <c r="AB296" s="43">
        <v>100155.51599408609</v>
      </c>
      <c r="AC296" s="66">
        <v>-2210.5284546843554</v>
      </c>
      <c r="AD296" s="42">
        <v>-3983.0723496862379</v>
      </c>
      <c r="AE296" s="42">
        <v>-13150.96862359692</v>
      </c>
      <c r="AF296" s="42">
        <v>-289.72337559095354</v>
      </c>
      <c r="AG296" s="42">
        <v>0</v>
      </c>
      <c r="AH296" s="44">
        <v>0</v>
      </c>
    </row>
    <row r="297" spans="1:34" s="4" customFormat="1">
      <c r="A297" s="46" t="s">
        <v>322</v>
      </c>
      <c r="B297" s="56" t="s">
        <v>1468</v>
      </c>
      <c r="C297" s="57">
        <v>2.6594399999999999E-3</v>
      </c>
      <c r="D297" s="57">
        <v>2.6550200000000001E-3</v>
      </c>
      <c r="E297" s="65">
        <v>306712.29703200003</v>
      </c>
      <c r="F297" s="42">
        <v>169772</v>
      </c>
      <c r="G297" s="43">
        <v>476484.29703200003</v>
      </c>
      <c r="H297" s="66">
        <v>5248441</v>
      </c>
      <c r="I297" s="42">
        <v>7016329</v>
      </c>
      <c r="J297" s="42">
        <v>3786987</v>
      </c>
      <c r="K297" s="42">
        <v>3902099</v>
      </c>
      <c r="L297" s="44">
        <v>6865144</v>
      </c>
      <c r="M297" s="66">
        <v>800220</v>
      </c>
      <c r="N297" s="42">
        <v>-98667.575844651874</v>
      </c>
      <c r="O297" s="42">
        <v>701552.4241553481</v>
      </c>
      <c r="P297" s="42">
        <v>0</v>
      </c>
      <c r="Q297" s="44">
        <v>701552.4241553481</v>
      </c>
      <c r="R297" s="45">
        <v>189227</v>
      </c>
      <c r="S297" s="66">
        <v>528299</v>
      </c>
      <c r="T297" s="42">
        <v>830078</v>
      </c>
      <c r="U297" s="42">
        <v>977314</v>
      </c>
      <c r="V297" s="42">
        <v>133974.21569277372</v>
      </c>
      <c r="W297" s="44">
        <v>2469665.2156927739</v>
      </c>
      <c r="X297" s="66">
        <v>1203589</v>
      </c>
      <c r="Y297" s="42">
        <v>683979</v>
      </c>
      <c r="Z297" s="42">
        <v>764293</v>
      </c>
      <c r="AA297" s="42">
        <v>272046.01689136389</v>
      </c>
      <c r="AB297" s="43">
        <v>2923907.016891364</v>
      </c>
      <c r="AC297" s="66">
        <v>-104033.95125871869</v>
      </c>
      <c r="AD297" s="42">
        <v>-89690.465170298805</v>
      </c>
      <c r="AE297" s="42">
        <v>-283494.17945994396</v>
      </c>
      <c r="AF297" s="42">
        <v>22976.794690371298</v>
      </c>
      <c r="AG297" s="42">
        <v>0</v>
      </c>
      <c r="AH297" s="44">
        <v>0</v>
      </c>
    </row>
    <row r="298" spans="1:34" s="4" customFormat="1">
      <c r="A298" s="46" t="s">
        <v>323</v>
      </c>
      <c r="B298" s="56" t="s">
        <v>1469</v>
      </c>
      <c r="C298" s="57">
        <v>1.8691000000000001E-4</v>
      </c>
      <c r="D298" s="57">
        <v>1.9185E-4</v>
      </c>
      <c r="E298" s="65">
        <v>21555.854649000001</v>
      </c>
      <c r="F298" s="42">
        <v>11932</v>
      </c>
      <c r="G298" s="43">
        <v>33487.854649000001</v>
      </c>
      <c r="H298" s="66">
        <v>368869</v>
      </c>
      <c r="I298" s="42">
        <v>493120</v>
      </c>
      <c r="J298" s="42">
        <v>266156</v>
      </c>
      <c r="K298" s="42">
        <v>274246</v>
      </c>
      <c r="L298" s="44">
        <v>482494</v>
      </c>
      <c r="M298" s="66">
        <v>56241</v>
      </c>
      <c r="N298" s="42">
        <v>3317.6734236137304</v>
      </c>
      <c r="O298" s="42">
        <v>59558.673423613727</v>
      </c>
      <c r="P298" s="42">
        <v>0</v>
      </c>
      <c r="Q298" s="44">
        <v>59558.673423613727</v>
      </c>
      <c r="R298" s="45">
        <v>13299</v>
      </c>
      <c r="S298" s="66">
        <v>37130</v>
      </c>
      <c r="T298" s="42">
        <v>58339</v>
      </c>
      <c r="U298" s="42">
        <v>68687</v>
      </c>
      <c r="V298" s="42">
        <v>12437.477452051664</v>
      </c>
      <c r="W298" s="44">
        <v>176593.47745205165</v>
      </c>
      <c r="X298" s="66">
        <v>84590</v>
      </c>
      <c r="Y298" s="42">
        <v>48071</v>
      </c>
      <c r="Z298" s="42">
        <v>53716</v>
      </c>
      <c r="AA298" s="42">
        <v>8979.5838401867022</v>
      </c>
      <c r="AB298" s="43">
        <v>195356.58384018671</v>
      </c>
      <c r="AC298" s="66">
        <v>2916.7587109447277</v>
      </c>
      <c r="AD298" s="42">
        <v>949.18176838763702</v>
      </c>
      <c r="AE298" s="42">
        <v>-22476.515047632096</v>
      </c>
      <c r="AF298" s="42">
        <v>-152.53181983530908</v>
      </c>
      <c r="AG298" s="42">
        <v>0</v>
      </c>
      <c r="AH298" s="44">
        <v>0</v>
      </c>
    </row>
    <row r="299" spans="1:34" s="4" customFormat="1">
      <c r="A299" s="46" t="s">
        <v>324</v>
      </c>
      <c r="B299" s="56" t="s">
        <v>1470</v>
      </c>
      <c r="C299" s="57">
        <v>1.41377E-3</v>
      </c>
      <c r="D299" s="57">
        <v>1.58125E-3</v>
      </c>
      <c r="E299" s="65">
        <v>163049.67255300001</v>
      </c>
      <c r="F299" s="42">
        <v>90251</v>
      </c>
      <c r="G299" s="43">
        <v>253300.67255300001</v>
      </c>
      <c r="H299" s="66">
        <v>2790094</v>
      </c>
      <c r="I299" s="42">
        <v>3729911</v>
      </c>
      <c r="J299" s="42">
        <v>2013179</v>
      </c>
      <c r="K299" s="42">
        <v>2074373</v>
      </c>
      <c r="L299" s="44">
        <v>3649541</v>
      </c>
      <c r="M299" s="66">
        <v>425401</v>
      </c>
      <c r="N299" s="42">
        <v>-100508.35746786348</v>
      </c>
      <c r="O299" s="42">
        <v>324892.64253213652</v>
      </c>
      <c r="P299" s="42">
        <v>0</v>
      </c>
      <c r="Q299" s="44">
        <v>324892.64253213652</v>
      </c>
      <c r="R299" s="45">
        <v>100594</v>
      </c>
      <c r="S299" s="66">
        <v>280846</v>
      </c>
      <c r="T299" s="42">
        <v>441273</v>
      </c>
      <c r="U299" s="42">
        <v>519544</v>
      </c>
      <c r="V299" s="42">
        <v>213593.13457315689</v>
      </c>
      <c r="W299" s="44">
        <v>1455256.1345731569</v>
      </c>
      <c r="X299" s="66">
        <v>639833</v>
      </c>
      <c r="Y299" s="42">
        <v>363606</v>
      </c>
      <c r="Z299" s="42">
        <v>406301</v>
      </c>
      <c r="AA299" s="42">
        <v>454975.7107823182</v>
      </c>
      <c r="AB299" s="43">
        <v>1864715.7107823181</v>
      </c>
      <c r="AC299" s="66">
        <v>-103305.48663615894</v>
      </c>
      <c r="AD299" s="42">
        <v>-65732.54992797102</v>
      </c>
      <c r="AE299" s="42">
        <v>-195467.33282646089</v>
      </c>
      <c r="AF299" s="42">
        <v>-44954.206818570412</v>
      </c>
      <c r="AG299" s="42">
        <v>0</v>
      </c>
      <c r="AH299" s="44">
        <v>0</v>
      </c>
    </row>
    <row r="300" spans="1:34" s="4" customFormat="1">
      <c r="A300" s="46" t="s">
        <v>325</v>
      </c>
      <c r="B300" s="56" t="s">
        <v>1471</v>
      </c>
      <c r="C300" s="57">
        <v>5.5776000000000003E-4</v>
      </c>
      <c r="D300" s="57">
        <v>4.2141999999999999E-4</v>
      </c>
      <c r="E300" s="65">
        <v>64326.470457000003</v>
      </c>
      <c r="F300" s="42">
        <v>35606</v>
      </c>
      <c r="G300" s="43">
        <v>99932.470457000003</v>
      </c>
      <c r="H300" s="66">
        <v>1100747</v>
      </c>
      <c r="I300" s="42">
        <v>1471523</v>
      </c>
      <c r="J300" s="42">
        <v>794239</v>
      </c>
      <c r="K300" s="42">
        <v>818381</v>
      </c>
      <c r="L300" s="44">
        <v>1439815</v>
      </c>
      <c r="M300" s="66">
        <v>167829</v>
      </c>
      <c r="N300" s="42">
        <v>44511.423247173443</v>
      </c>
      <c r="O300" s="42">
        <v>212340.42324717343</v>
      </c>
      <c r="P300" s="42">
        <v>0</v>
      </c>
      <c r="Q300" s="44">
        <v>212340.42324717343</v>
      </c>
      <c r="R300" s="45">
        <v>39686</v>
      </c>
      <c r="S300" s="66">
        <v>110799</v>
      </c>
      <c r="T300" s="42">
        <v>174091</v>
      </c>
      <c r="U300" s="42">
        <v>204970</v>
      </c>
      <c r="V300" s="42">
        <v>211107.88020119353</v>
      </c>
      <c r="W300" s="44">
        <v>700967.8802011935</v>
      </c>
      <c r="X300" s="66">
        <v>252427</v>
      </c>
      <c r="Y300" s="42">
        <v>143450</v>
      </c>
      <c r="Z300" s="42">
        <v>160294</v>
      </c>
      <c r="AA300" s="42">
        <v>22895.440957916246</v>
      </c>
      <c r="AB300" s="43">
        <v>579066.4409579162</v>
      </c>
      <c r="AC300" s="66">
        <v>43279.158293199769</v>
      </c>
      <c r="AD300" s="42">
        <v>42161.54863663821</v>
      </c>
      <c r="AE300" s="42">
        <v>-13940.33119008677</v>
      </c>
      <c r="AF300" s="42">
        <v>50401.063503526086</v>
      </c>
      <c r="AG300" s="42">
        <v>0</v>
      </c>
      <c r="AH300" s="44">
        <v>0</v>
      </c>
    </row>
    <row r="301" spans="1:34" s="4" customFormat="1">
      <c r="A301" s="46" t="s">
        <v>326</v>
      </c>
      <c r="B301" s="56" t="s">
        <v>1472</v>
      </c>
      <c r="C301" s="57">
        <v>3.1559100000000001E-3</v>
      </c>
      <c r="D301" s="57">
        <v>3.1774199999999998E-3</v>
      </c>
      <c r="E301" s="65">
        <v>363970.07038500003</v>
      </c>
      <c r="F301" s="42">
        <v>201465</v>
      </c>
      <c r="G301" s="43">
        <v>565435.07038499997</v>
      </c>
      <c r="H301" s="66">
        <v>6228231</v>
      </c>
      <c r="I301" s="42">
        <v>8326152</v>
      </c>
      <c r="J301" s="42">
        <v>4493950</v>
      </c>
      <c r="K301" s="42">
        <v>4630552</v>
      </c>
      <c r="L301" s="44">
        <v>8146743</v>
      </c>
      <c r="M301" s="66">
        <v>949607</v>
      </c>
      <c r="N301" s="42">
        <v>-18394.239030360433</v>
      </c>
      <c r="O301" s="42">
        <v>931212.76096963952</v>
      </c>
      <c r="P301" s="42">
        <v>0</v>
      </c>
      <c r="Q301" s="44">
        <v>931212.76096963952</v>
      </c>
      <c r="R301" s="45">
        <v>224552</v>
      </c>
      <c r="S301" s="66">
        <v>626923</v>
      </c>
      <c r="T301" s="42">
        <v>985038</v>
      </c>
      <c r="U301" s="42">
        <v>1159761</v>
      </c>
      <c r="V301" s="42">
        <v>86631.196471540403</v>
      </c>
      <c r="W301" s="44">
        <v>2858353.1964715403</v>
      </c>
      <c r="X301" s="66">
        <v>1428278</v>
      </c>
      <c r="Y301" s="42">
        <v>811666</v>
      </c>
      <c r="Z301" s="42">
        <v>906972</v>
      </c>
      <c r="AA301" s="42">
        <v>118979.81473264255</v>
      </c>
      <c r="AB301" s="43">
        <v>3265895.8147326424</v>
      </c>
      <c r="AC301" s="66">
        <v>-24973.211933012761</v>
      </c>
      <c r="AD301" s="42">
        <v>-36114.05133348149</v>
      </c>
      <c r="AE301" s="42">
        <v>-364714.57903604524</v>
      </c>
      <c r="AF301" s="42">
        <v>18259.224041437334</v>
      </c>
      <c r="AG301" s="42">
        <v>0</v>
      </c>
      <c r="AH301" s="44">
        <v>0</v>
      </c>
    </row>
    <row r="302" spans="1:34" s="4" customFormat="1">
      <c r="A302" s="46" t="s">
        <v>327</v>
      </c>
      <c r="B302" s="56" t="s">
        <v>1473</v>
      </c>
      <c r="C302" s="57">
        <v>1.6023599999999999E-3</v>
      </c>
      <c r="D302" s="57">
        <v>1.47127E-3</v>
      </c>
      <c r="E302" s="65">
        <v>184800.19406100002</v>
      </c>
      <c r="F302" s="42">
        <v>102291</v>
      </c>
      <c r="G302" s="43">
        <v>287091.19406100002</v>
      </c>
      <c r="H302" s="66">
        <v>3162279</v>
      </c>
      <c r="I302" s="42">
        <v>4227463</v>
      </c>
      <c r="J302" s="42">
        <v>2281727</v>
      </c>
      <c r="K302" s="42">
        <v>2351084</v>
      </c>
      <c r="L302" s="44">
        <v>4136371</v>
      </c>
      <c r="M302" s="66">
        <v>482147</v>
      </c>
      <c r="N302" s="42">
        <v>162854.27555979145</v>
      </c>
      <c r="O302" s="42">
        <v>645001.27555979148</v>
      </c>
      <c r="P302" s="42">
        <v>0</v>
      </c>
      <c r="Q302" s="44">
        <v>645001.27555979148</v>
      </c>
      <c r="R302" s="45">
        <v>114013</v>
      </c>
      <c r="S302" s="66">
        <v>318310</v>
      </c>
      <c r="T302" s="42">
        <v>500137</v>
      </c>
      <c r="U302" s="42">
        <v>588849</v>
      </c>
      <c r="V302" s="42">
        <v>475900.69718845503</v>
      </c>
      <c r="W302" s="44">
        <v>1883196.6971884551</v>
      </c>
      <c r="X302" s="66">
        <v>725184</v>
      </c>
      <c r="Y302" s="42">
        <v>412110</v>
      </c>
      <c r="Z302" s="42">
        <v>460500</v>
      </c>
      <c r="AA302" s="42">
        <v>277.63311570871161</v>
      </c>
      <c r="AB302" s="43">
        <v>1598071.6331157088</v>
      </c>
      <c r="AC302" s="66">
        <v>159207.18928589957</v>
      </c>
      <c r="AD302" s="42">
        <v>137434.64358699371</v>
      </c>
      <c r="AE302" s="42">
        <v>-68592.446914817556</v>
      </c>
      <c r="AF302" s="42">
        <v>57075.678114670663</v>
      </c>
      <c r="AG302" s="42">
        <v>0</v>
      </c>
      <c r="AH302" s="44">
        <v>0</v>
      </c>
    </row>
    <row r="303" spans="1:34" s="4" customFormat="1">
      <c r="A303" s="46" t="s">
        <v>328</v>
      </c>
      <c r="B303" s="56" t="s">
        <v>1474</v>
      </c>
      <c r="C303" s="57">
        <v>1.0199E-4</v>
      </c>
      <c r="D303" s="57">
        <v>1.1362E-4</v>
      </c>
      <c r="E303" s="65">
        <v>11762.91114</v>
      </c>
      <c r="F303" s="42">
        <v>6511</v>
      </c>
      <c r="G303" s="43">
        <v>18273.91114</v>
      </c>
      <c r="H303" s="66">
        <v>201279</v>
      </c>
      <c r="I303" s="42">
        <v>269077</v>
      </c>
      <c r="J303" s="42">
        <v>145232</v>
      </c>
      <c r="K303" s="42">
        <v>149646</v>
      </c>
      <c r="L303" s="44">
        <v>263279</v>
      </c>
      <c r="M303" s="66">
        <v>30689</v>
      </c>
      <c r="N303" s="42">
        <v>-6018.5005045117014</v>
      </c>
      <c r="O303" s="42">
        <v>24670.4994954883</v>
      </c>
      <c r="P303" s="42">
        <v>0</v>
      </c>
      <c r="Q303" s="44">
        <v>24670.4994954883</v>
      </c>
      <c r="R303" s="45">
        <v>7257</v>
      </c>
      <c r="S303" s="66">
        <v>20260</v>
      </c>
      <c r="T303" s="42">
        <v>31834</v>
      </c>
      <c r="U303" s="42">
        <v>37480</v>
      </c>
      <c r="V303" s="42">
        <v>11267.973858003617</v>
      </c>
      <c r="W303" s="44">
        <v>100841.97385800362</v>
      </c>
      <c r="X303" s="66">
        <v>46158</v>
      </c>
      <c r="Y303" s="42">
        <v>26231</v>
      </c>
      <c r="Z303" s="42">
        <v>29311</v>
      </c>
      <c r="AA303" s="42">
        <v>26668.685070797237</v>
      </c>
      <c r="AB303" s="43">
        <v>128368.68507079723</v>
      </c>
      <c r="AC303" s="66">
        <v>-6220.9510516350047</v>
      </c>
      <c r="AD303" s="42">
        <v>-2663.8817426571914</v>
      </c>
      <c r="AE303" s="42">
        <v>-15551.581514193958</v>
      </c>
      <c r="AF303" s="42">
        <v>-3090.2969043074681</v>
      </c>
      <c r="AG303" s="42">
        <v>0</v>
      </c>
      <c r="AH303" s="44">
        <v>0</v>
      </c>
    </row>
    <row r="304" spans="1:34" s="4" customFormat="1">
      <c r="A304" s="46" t="s">
        <v>329</v>
      </c>
      <c r="B304" s="56" t="s">
        <v>1475</v>
      </c>
      <c r="C304" s="57">
        <v>2.1651999999999999E-4</v>
      </c>
      <c r="D304" s="57">
        <v>1.7170999999999999E-4</v>
      </c>
      <c r="E304" s="65">
        <v>24971.310663</v>
      </c>
      <c r="F304" s="42">
        <v>13822</v>
      </c>
      <c r="G304" s="43">
        <v>38793.310662999997</v>
      </c>
      <c r="H304" s="66">
        <v>427305</v>
      </c>
      <c r="I304" s="42">
        <v>571239</v>
      </c>
      <c r="J304" s="42">
        <v>308320</v>
      </c>
      <c r="K304" s="42">
        <v>317692</v>
      </c>
      <c r="L304" s="44">
        <v>558930</v>
      </c>
      <c r="M304" s="66">
        <v>65150</v>
      </c>
      <c r="N304" s="42">
        <v>-10707.763446930043</v>
      </c>
      <c r="O304" s="42">
        <v>54442.236553069961</v>
      </c>
      <c r="P304" s="42">
        <v>0</v>
      </c>
      <c r="Q304" s="44">
        <v>54442.236553069961</v>
      </c>
      <c r="R304" s="45">
        <v>15406</v>
      </c>
      <c r="S304" s="66">
        <v>43012</v>
      </c>
      <c r="T304" s="42">
        <v>67581</v>
      </c>
      <c r="U304" s="42">
        <v>79569</v>
      </c>
      <c r="V304" s="42">
        <v>70558.182226406556</v>
      </c>
      <c r="W304" s="44">
        <v>260720.18222640656</v>
      </c>
      <c r="X304" s="66">
        <v>97991</v>
      </c>
      <c r="Y304" s="42">
        <v>55687</v>
      </c>
      <c r="Z304" s="42">
        <v>62225</v>
      </c>
      <c r="AA304" s="42">
        <v>70021.455736543736</v>
      </c>
      <c r="AB304" s="43">
        <v>285924.45573654375</v>
      </c>
      <c r="AC304" s="66">
        <v>-11140.276949385359</v>
      </c>
      <c r="AD304" s="42">
        <v>-12184.625626691504</v>
      </c>
      <c r="AE304" s="42">
        <v>-18712.564458057604</v>
      </c>
      <c r="AF304" s="42">
        <v>16833.193523997274</v>
      </c>
      <c r="AG304" s="42">
        <v>0</v>
      </c>
      <c r="AH304" s="44">
        <v>0</v>
      </c>
    </row>
    <row r="305" spans="1:34" s="4" customFormat="1">
      <c r="A305" s="46" t="s">
        <v>330</v>
      </c>
      <c r="B305" s="56" t="s">
        <v>1476</v>
      </c>
      <c r="C305" s="57">
        <v>1.7579E-4</v>
      </c>
      <c r="D305" s="57">
        <v>1.6233999999999999E-4</v>
      </c>
      <c r="E305" s="65">
        <v>20273.318607000001</v>
      </c>
      <c r="F305" s="42">
        <v>11222</v>
      </c>
      <c r="G305" s="43">
        <v>31495.318607000001</v>
      </c>
      <c r="H305" s="66">
        <v>346924</v>
      </c>
      <c r="I305" s="42">
        <v>463782</v>
      </c>
      <c r="J305" s="42">
        <v>250321</v>
      </c>
      <c r="K305" s="42">
        <v>257930</v>
      </c>
      <c r="L305" s="44">
        <v>453789</v>
      </c>
      <c r="M305" s="66">
        <v>52895</v>
      </c>
      <c r="N305" s="42">
        <v>-30960.117953933601</v>
      </c>
      <c r="O305" s="42">
        <v>21934.882046066399</v>
      </c>
      <c r="P305" s="42">
        <v>0</v>
      </c>
      <c r="Q305" s="44">
        <v>21934.882046066399</v>
      </c>
      <c r="R305" s="45">
        <v>12508</v>
      </c>
      <c r="S305" s="66">
        <v>34921</v>
      </c>
      <c r="T305" s="42">
        <v>54868</v>
      </c>
      <c r="U305" s="42">
        <v>64601</v>
      </c>
      <c r="V305" s="42">
        <v>20224.588912553209</v>
      </c>
      <c r="W305" s="44">
        <v>174614.58891255321</v>
      </c>
      <c r="X305" s="66">
        <v>79558</v>
      </c>
      <c r="Y305" s="42">
        <v>45211</v>
      </c>
      <c r="Z305" s="42">
        <v>50520</v>
      </c>
      <c r="AA305" s="42">
        <v>65914.165140398414</v>
      </c>
      <c r="AB305" s="43">
        <v>241203.16514039843</v>
      </c>
      <c r="AC305" s="66">
        <v>-31266.907430870873</v>
      </c>
      <c r="AD305" s="42">
        <v>-23205.423419994437</v>
      </c>
      <c r="AE305" s="42">
        <v>-18064.440269678416</v>
      </c>
      <c r="AF305" s="42">
        <v>5948.1948926985096</v>
      </c>
      <c r="AG305" s="42">
        <v>0</v>
      </c>
      <c r="AH305" s="44">
        <v>0</v>
      </c>
    </row>
    <row r="306" spans="1:34" s="4" customFormat="1">
      <c r="A306" s="46" t="s">
        <v>331</v>
      </c>
      <c r="B306" s="56" t="s">
        <v>1477</v>
      </c>
      <c r="C306" s="57">
        <v>6.6691000000000005E-4</v>
      </c>
      <c r="D306" s="57">
        <v>6.9698999999999998E-4</v>
      </c>
      <c r="E306" s="65">
        <v>76914.707997000005</v>
      </c>
      <c r="F306" s="42">
        <v>42574</v>
      </c>
      <c r="G306" s="43">
        <v>119488.707997</v>
      </c>
      <c r="H306" s="66">
        <v>1316156</v>
      </c>
      <c r="I306" s="42">
        <v>1759491</v>
      </c>
      <c r="J306" s="42">
        <v>949666</v>
      </c>
      <c r="K306" s="42">
        <v>978533</v>
      </c>
      <c r="L306" s="44">
        <v>1721578</v>
      </c>
      <c r="M306" s="66">
        <v>200672</v>
      </c>
      <c r="N306" s="42">
        <v>21958.808051883312</v>
      </c>
      <c r="O306" s="42">
        <v>222630.8080518833</v>
      </c>
      <c r="P306" s="42">
        <v>0</v>
      </c>
      <c r="Q306" s="44">
        <v>222630.8080518833</v>
      </c>
      <c r="R306" s="45">
        <v>47453</v>
      </c>
      <c r="S306" s="66">
        <v>132482</v>
      </c>
      <c r="T306" s="42">
        <v>208159</v>
      </c>
      <c r="U306" s="42">
        <v>245082</v>
      </c>
      <c r="V306" s="42">
        <v>60103.929612566542</v>
      </c>
      <c r="W306" s="44">
        <v>645826.92961256648</v>
      </c>
      <c r="X306" s="66">
        <v>301825</v>
      </c>
      <c r="Y306" s="42">
        <v>171522</v>
      </c>
      <c r="Z306" s="42">
        <v>191662</v>
      </c>
      <c r="AA306" s="42">
        <v>51557.3898483675</v>
      </c>
      <c r="AB306" s="43">
        <v>716566.38984836754</v>
      </c>
      <c r="AC306" s="66">
        <v>20500.87670581272</v>
      </c>
      <c r="AD306" s="42">
        <v>1720.2260814905903</v>
      </c>
      <c r="AE306" s="42">
        <v>-88224.077565158528</v>
      </c>
      <c r="AF306" s="42">
        <v>-4736.4854579457497</v>
      </c>
      <c r="AG306" s="42">
        <v>0</v>
      </c>
      <c r="AH306" s="44">
        <v>0</v>
      </c>
    </row>
    <row r="307" spans="1:34" s="4" customFormat="1">
      <c r="A307" s="46" t="s">
        <v>332</v>
      </c>
      <c r="B307" s="56" t="s">
        <v>1478</v>
      </c>
      <c r="C307" s="57">
        <v>2.9964E-4</v>
      </c>
      <c r="D307" s="57">
        <v>2.9399E-4</v>
      </c>
      <c r="E307" s="65">
        <v>34556.923439999999</v>
      </c>
      <c r="F307" s="42">
        <v>19128</v>
      </c>
      <c r="G307" s="43">
        <v>53684.923439999999</v>
      </c>
      <c r="H307" s="66">
        <v>591344</v>
      </c>
      <c r="I307" s="42">
        <v>790532</v>
      </c>
      <c r="J307" s="42">
        <v>426681</v>
      </c>
      <c r="K307" s="42">
        <v>439651</v>
      </c>
      <c r="L307" s="44">
        <v>773498</v>
      </c>
      <c r="M307" s="66">
        <v>90161</v>
      </c>
      <c r="N307" s="42">
        <v>-9300.791758489213</v>
      </c>
      <c r="O307" s="42">
        <v>80860.208241510787</v>
      </c>
      <c r="P307" s="42">
        <v>0</v>
      </c>
      <c r="Q307" s="44">
        <v>80860.208241510787</v>
      </c>
      <c r="R307" s="45">
        <v>21320</v>
      </c>
      <c r="S307" s="66">
        <v>59524</v>
      </c>
      <c r="T307" s="42">
        <v>93525</v>
      </c>
      <c r="U307" s="42">
        <v>110114</v>
      </c>
      <c r="V307" s="42">
        <v>7097.1669276567618</v>
      </c>
      <c r="W307" s="44">
        <v>270260.16692765674</v>
      </c>
      <c r="X307" s="66">
        <v>135609</v>
      </c>
      <c r="Y307" s="42">
        <v>77064</v>
      </c>
      <c r="Z307" s="42">
        <v>86113</v>
      </c>
      <c r="AA307" s="42">
        <v>20738.214124202706</v>
      </c>
      <c r="AB307" s="43">
        <v>319524.21412420273</v>
      </c>
      <c r="AC307" s="66">
        <v>-9912.3651105006429</v>
      </c>
      <c r="AD307" s="42">
        <v>-9950.7310850181202</v>
      </c>
      <c r="AE307" s="42">
        <v>-33724.08645664042</v>
      </c>
      <c r="AF307" s="42">
        <v>4323.1354556132374</v>
      </c>
      <c r="AG307" s="42">
        <v>0</v>
      </c>
      <c r="AH307" s="44">
        <v>0</v>
      </c>
    </row>
    <row r="308" spans="1:34" s="4" customFormat="1">
      <c r="A308" s="46" t="s">
        <v>333</v>
      </c>
      <c r="B308" s="56" t="s">
        <v>1479</v>
      </c>
      <c r="C308" s="57">
        <v>4.6220000000000001E-5</v>
      </c>
      <c r="D308" s="57">
        <v>5.2339999999999997E-5</v>
      </c>
      <c r="E308" s="65">
        <v>5331.118152</v>
      </c>
      <c r="F308" s="42">
        <v>2951</v>
      </c>
      <c r="G308" s="43">
        <v>8282.1181519999991</v>
      </c>
      <c r="H308" s="66">
        <v>91216</v>
      </c>
      <c r="I308" s="42">
        <v>121941</v>
      </c>
      <c r="J308" s="42">
        <v>65816</v>
      </c>
      <c r="K308" s="42">
        <v>67817</v>
      </c>
      <c r="L308" s="44">
        <v>119313</v>
      </c>
      <c r="M308" s="66">
        <v>13908</v>
      </c>
      <c r="N308" s="42">
        <v>-5424.6318864009545</v>
      </c>
      <c r="O308" s="42">
        <v>8483.3681135990446</v>
      </c>
      <c r="P308" s="42">
        <v>0</v>
      </c>
      <c r="Q308" s="44">
        <v>8483.3681135990446</v>
      </c>
      <c r="R308" s="45">
        <v>3289</v>
      </c>
      <c r="S308" s="66">
        <v>9182</v>
      </c>
      <c r="T308" s="42">
        <v>14426</v>
      </c>
      <c r="U308" s="42">
        <v>16985</v>
      </c>
      <c r="V308" s="42">
        <v>4214.7033535849678</v>
      </c>
      <c r="W308" s="44">
        <v>44807.70335358497</v>
      </c>
      <c r="X308" s="66">
        <v>20918</v>
      </c>
      <c r="Y308" s="42">
        <v>11887</v>
      </c>
      <c r="Z308" s="42">
        <v>13283</v>
      </c>
      <c r="AA308" s="42">
        <v>21190.243890712198</v>
      </c>
      <c r="AB308" s="43">
        <v>67278.243890712198</v>
      </c>
      <c r="AC308" s="66">
        <v>-5512.2514913304058</v>
      </c>
      <c r="AD308" s="42">
        <v>-6902.6881813978207</v>
      </c>
      <c r="AE308" s="42">
        <v>-8369.4266427137736</v>
      </c>
      <c r="AF308" s="42">
        <v>-1686.1742216852276</v>
      </c>
      <c r="AG308" s="42">
        <v>0</v>
      </c>
      <c r="AH308" s="44">
        <v>0</v>
      </c>
    </row>
    <row r="309" spans="1:34" s="4" customFormat="1">
      <c r="A309" s="46" t="s">
        <v>334</v>
      </c>
      <c r="B309" s="56" t="s">
        <v>1480</v>
      </c>
      <c r="C309" s="57">
        <v>1.56353E-3</v>
      </c>
      <c r="D309" s="57">
        <v>1.6206300000000001E-3</v>
      </c>
      <c r="E309" s="65">
        <v>180321.51690000002</v>
      </c>
      <c r="F309" s="42">
        <v>99812</v>
      </c>
      <c r="G309" s="43">
        <v>280133.51690000005</v>
      </c>
      <c r="H309" s="66">
        <v>3085648</v>
      </c>
      <c r="I309" s="42">
        <v>4125019</v>
      </c>
      <c r="J309" s="42">
        <v>2226434</v>
      </c>
      <c r="K309" s="42">
        <v>2294111</v>
      </c>
      <c r="L309" s="44">
        <v>4036135</v>
      </c>
      <c r="M309" s="66">
        <v>470463</v>
      </c>
      <c r="N309" s="42">
        <v>-13108.822654055855</v>
      </c>
      <c r="O309" s="42">
        <v>457354.17734594416</v>
      </c>
      <c r="P309" s="42">
        <v>0</v>
      </c>
      <c r="Q309" s="44">
        <v>457354.17734594416</v>
      </c>
      <c r="R309" s="45">
        <v>111250</v>
      </c>
      <c r="S309" s="66">
        <v>310596</v>
      </c>
      <c r="T309" s="42">
        <v>488017</v>
      </c>
      <c r="U309" s="42">
        <v>574579</v>
      </c>
      <c r="V309" s="42">
        <v>142062.33376674473</v>
      </c>
      <c r="W309" s="44">
        <v>1515254.3337667447</v>
      </c>
      <c r="X309" s="66">
        <v>707611</v>
      </c>
      <c r="Y309" s="42">
        <v>402123</v>
      </c>
      <c r="Z309" s="42">
        <v>449341</v>
      </c>
      <c r="AA309" s="42">
        <v>206751.27442885272</v>
      </c>
      <c r="AB309" s="43">
        <v>1765826.2744288528</v>
      </c>
      <c r="AC309" s="66">
        <v>-16401.44466292136</v>
      </c>
      <c r="AD309" s="42">
        <v>-13534.380276740914</v>
      </c>
      <c r="AE309" s="42">
        <v>-214047.08666567237</v>
      </c>
      <c r="AF309" s="42">
        <v>-6589.0290567735028</v>
      </c>
      <c r="AG309" s="42">
        <v>0</v>
      </c>
      <c r="AH309" s="44">
        <v>0</v>
      </c>
    </row>
    <row r="310" spans="1:34" s="4" customFormat="1">
      <c r="A310" s="46" t="s">
        <v>335</v>
      </c>
      <c r="B310" s="56" t="s">
        <v>1481</v>
      </c>
      <c r="C310" s="57">
        <v>1.0470900000000001E-3</v>
      </c>
      <c r="D310" s="57">
        <v>9.7980000000000007E-4</v>
      </c>
      <c r="E310" s="65">
        <v>120760.97405400001</v>
      </c>
      <c r="F310" s="42">
        <v>66844</v>
      </c>
      <c r="G310" s="43">
        <v>187604.97405399999</v>
      </c>
      <c r="H310" s="66">
        <v>2066446</v>
      </c>
      <c r="I310" s="42">
        <v>2762509</v>
      </c>
      <c r="J310" s="42">
        <v>1491034</v>
      </c>
      <c r="K310" s="42">
        <v>1536357</v>
      </c>
      <c r="L310" s="44">
        <v>2702984</v>
      </c>
      <c r="M310" s="66">
        <v>315067</v>
      </c>
      <c r="N310" s="42">
        <v>62541.312594751224</v>
      </c>
      <c r="O310" s="42">
        <v>377608.31259475125</v>
      </c>
      <c r="P310" s="42">
        <v>0</v>
      </c>
      <c r="Q310" s="44">
        <v>377608.31259475125</v>
      </c>
      <c r="R310" s="45">
        <v>74504</v>
      </c>
      <c r="S310" s="66">
        <v>208005</v>
      </c>
      <c r="T310" s="42">
        <v>326823</v>
      </c>
      <c r="U310" s="42">
        <v>384794</v>
      </c>
      <c r="V310" s="42">
        <v>222559.46950708452</v>
      </c>
      <c r="W310" s="44">
        <v>1142181.4695070845</v>
      </c>
      <c r="X310" s="66">
        <v>473884</v>
      </c>
      <c r="Y310" s="42">
        <v>269300</v>
      </c>
      <c r="Z310" s="42">
        <v>300922</v>
      </c>
      <c r="AA310" s="42">
        <v>7660.8089125026063</v>
      </c>
      <c r="AB310" s="43">
        <v>1051766.8089125026</v>
      </c>
      <c r="AC310" s="66">
        <v>60247.123586991234</v>
      </c>
      <c r="AD310" s="42">
        <v>57585.858402663027</v>
      </c>
      <c r="AE310" s="42">
        <v>-58531.420206264709</v>
      </c>
      <c r="AF310" s="42">
        <v>31113.098811192314</v>
      </c>
      <c r="AG310" s="42">
        <v>0</v>
      </c>
      <c r="AH310" s="44">
        <v>0</v>
      </c>
    </row>
    <row r="311" spans="1:34" s="4" customFormat="1">
      <c r="A311" s="46" t="s">
        <v>336</v>
      </c>
      <c r="B311" s="56" t="s">
        <v>1482</v>
      </c>
      <c r="C311" s="57">
        <v>3.2288E-4</v>
      </c>
      <c r="D311" s="57">
        <v>3.3897000000000002E-4</v>
      </c>
      <c r="E311" s="65">
        <v>37237.346481</v>
      </c>
      <c r="F311" s="42">
        <v>20612</v>
      </c>
      <c r="G311" s="43">
        <v>57849.346481</v>
      </c>
      <c r="H311" s="66">
        <v>637208</v>
      </c>
      <c r="I311" s="42">
        <v>851846</v>
      </c>
      <c r="J311" s="42">
        <v>459774</v>
      </c>
      <c r="K311" s="42">
        <v>473750</v>
      </c>
      <c r="L311" s="44">
        <v>833490</v>
      </c>
      <c r="M311" s="66">
        <v>97154</v>
      </c>
      <c r="N311" s="42">
        <v>-17639.193991514203</v>
      </c>
      <c r="O311" s="42">
        <v>79514.806008485801</v>
      </c>
      <c r="P311" s="42">
        <v>0</v>
      </c>
      <c r="Q311" s="44">
        <v>79514.806008485801</v>
      </c>
      <c r="R311" s="45">
        <v>22974</v>
      </c>
      <c r="S311" s="66">
        <v>64140</v>
      </c>
      <c r="T311" s="42">
        <v>100779</v>
      </c>
      <c r="U311" s="42">
        <v>118655</v>
      </c>
      <c r="V311" s="42">
        <v>1708.5863779936508</v>
      </c>
      <c r="W311" s="44">
        <v>285282.58637799363</v>
      </c>
      <c r="X311" s="66">
        <v>146127</v>
      </c>
      <c r="Y311" s="42">
        <v>83041</v>
      </c>
      <c r="Z311" s="42">
        <v>92792</v>
      </c>
      <c r="AA311" s="42">
        <v>50003.280156618413</v>
      </c>
      <c r="AB311" s="43">
        <v>371963.28015661839</v>
      </c>
      <c r="AC311" s="66">
        <v>-18288.848406704819</v>
      </c>
      <c r="AD311" s="42">
        <v>-20178.575102698815</v>
      </c>
      <c r="AE311" s="42">
        <v>-45406.474987411209</v>
      </c>
      <c r="AF311" s="42">
        <v>-2806.7952818099093</v>
      </c>
      <c r="AG311" s="42">
        <v>0</v>
      </c>
      <c r="AH311" s="44">
        <v>0</v>
      </c>
    </row>
    <row r="312" spans="1:34" s="4" customFormat="1">
      <c r="A312" s="46" t="s">
        <v>337</v>
      </c>
      <c r="B312" s="56" t="s">
        <v>1483</v>
      </c>
      <c r="C312" s="57">
        <v>1.282E-4</v>
      </c>
      <c r="D312" s="57">
        <v>1.4038000000000001E-4</v>
      </c>
      <c r="E312" s="65">
        <v>14785.614453000002</v>
      </c>
      <c r="F312" s="42">
        <v>8184</v>
      </c>
      <c r="G312" s="43">
        <v>22969.614453000002</v>
      </c>
      <c r="H312" s="66">
        <v>253004</v>
      </c>
      <c r="I312" s="42">
        <v>338227</v>
      </c>
      <c r="J312" s="42">
        <v>182554</v>
      </c>
      <c r="K312" s="42">
        <v>188103</v>
      </c>
      <c r="L312" s="44">
        <v>330939</v>
      </c>
      <c r="M312" s="66">
        <v>38575</v>
      </c>
      <c r="N312" s="42">
        <v>-11705.732675435011</v>
      </c>
      <c r="O312" s="42">
        <v>26869.267324564989</v>
      </c>
      <c r="P312" s="42">
        <v>0</v>
      </c>
      <c r="Q312" s="44">
        <v>26869.267324564989</v>
      </c>
      <c r="R312" s="45">
        <v>9122</v>
      </c>
      <c r="S312" s="66">
        <v>25467</v>
      </c>
      <c r="T312" s="42">
        <v>40014</v>
      </c>
      <c r="U312" s="42">
        <v>47112</v>
      </c>
      <c r="V312" s="42">
        <v>4733.6160991705183</v>
      </c>
      <c r="W312" s="44">
        <v>117326.61609917053</v>
      </c>
      <c r="X312" s="66">
        <v>58020</v>
      </c>
      <c r="Y312" s="42">
        <v>32972</v>
      </c>
      <c r="Z312" s="42">
        <v>36843</v>
      </c>
      <c r="AA312" s="42">
        <v>47275.048693767654</v>
      </c>
      <c r="AB312" s="43">
        <v>175110.04869376766</v>
      </c>
      <c r="AC312" s="66">
        <v>-11959.036478133226</v>
      </c>
      <c r="AD312" s="42">
        <v>-14299.839289610058</v>
      </c>
      <c r="AE312" s="42">
        <v>-28459.234564547878</v>
      </c>
      <c r="AF312" s="42">
        <v>-3065.3222623059719</v>
      </c>
      <c r="AG312" s="42">
        <v>0</v>
      </c>
      <c r="AH312" s="44">
        <v>0</v>
      </c>
    </row>
    <row r="313" spans="1:34" s="4" customFormat="1">
      <c r="A313" s="46" t="s">
        <v>338</v>
      </c>
      <c r="B313" s="56" t="s">
        <v>1484</v>
      </c>
      <c r="C313" s="57">
        <v>5.3952000000000004E-4</v>
      </c>
      <c r="D313" s="57">
        <v>5.0149999999999999E-4</v>
      </c>
      <c r="E313" s="65">
        <v>62222.304720000007</v>
      </c>
      <c r="F313" s="42">
        <v>34442</v>
      </c>
      <c r="G313" s="43">
        <v>96664.304720000015</v>
      </c>
      <c r="H313" s="66">
        <v>1064750</v>
      </c>
      <c r="I313" s="42">
        <v>1423401</v>
      </c>
      <c r="J313" s="42">
        <v>768265</v>
      </c>
      <c r="K313" s="42">
        <v>791618</v>
      </c>
      <c r="L313" s="44">
        <v>1392730</v>
      </c>
      <c r="M313" s="66">
        <v>162341</v>
      </c>
      <c r="N313" s="42">
        <v>-58415.069660849513</v>
      </c>
      <c r="O313" s="42">
        <v>103925.93033915048</v>
      </c>
      <c r="P313" s="42">
        <v>0</v>
      </c>
      <c r="Q313" s="44">
        <v>103925.93033915048</v>
      </c>
      <c r="R313" s="45">
        <v>38388</v>
      </c>
      <c r="S313" s="66">
        <v>107176</v>
      </c>
      <c r="T313" s="42">
        <v>168398</v>
      </c>
      <c r="U313" s="42">
        <v>198267</v>
      </c>
      <c r="V313" s="42">
        <v>131023.55517045515</v>
      </c>
      <c r="W313" s="44">
        <v>604864.55517045513</v>
      </c>
      <c r="X313" s="66">
        <v>244172</v>
      </c>
      <c r="Y313" s="42">
        <v>138759</v>
      </c>
      <c r="Z313" s="42">
        <v>155052</v>
      </c>
      <c r="AA313" s="42">
        <v>170553.67259326714</v>
      </c>
      <c r="AB313" s="43">
        <v>708536.67259326717</v>
      </c>
      <c r="AC313" s="66">
        <v>-59379.608636425393</v>
      </c>
      <c r="AD313" s="42">
        <v>-17931.441748244732</v>
      </c>
      <c r="AE313" s="42">
        <v>-43517.95034535673</v>
      </c>
      <c r="AF313" s="42">
        <v>17156.883307214819</v>
      </c>
      <c r="AG313" s="42">
        <v>0</v>
      </c>
      <c r="AH313" s="44">
        <v>0</v>
      </c>
    </row>
    <row r="314" spans="1:34" s="4" customFormat="1">
      <c r="A314" s="46" t="s">
        <v>339</v>
      </c>
      <c r="B314" s="56" t="s">
        <v>1485</v>
      </c>
      <c r="C314" s="57">
        <v>2.0638000000000001E-4</v>
      </c>
      <c r="D314" s="57">
        <v>2.0851999999999999E-4</v>
      </c>
      <c r="E314" s="65">
        <v>23801.766191999999</v>
      </c>
      <c r="F314" s="42">
        <v>13175</v>
      </c>
      <c r="G314" s="43">
        <v>36976.766191999995</v>
      </c>
      <c r="H314" s="66">
        <v>407294</v>
      </c>
      <c r="I314" s="42">
        <v>544487</v>
      </c>
      <c r="J314" s="42">
        <v>293881</v>
      </c>
      <c r="K314" s="42">
        <v>302814</v>
      </c>
      <c r="L314" s="44">
        <v>532754</v>
      </c>
      <c r="M314" s="66">
        <v>62099</v>
      </c>
      <c r="N314" s="42">
        <v>16411.842713051039</v>
      </c>
      <c r="O314" s="42">
        <v>78510.842713051039</v>
      </c>
      <c r="P314" s="42">
        <v>0</v>
      </c>
      <c r="Q314" s="44">
        <v>78510.842713051039</v>
      </c>
      <c r="R314" s="45">
        <v>14685</v>
      </c>
      <c r="S314" s="66">
        <v>40998</v>
      </c>
      <c r="T314" s="42">
        <v>64416</v>
      </c>
      <c r="U314" s="42">
        <v>75842</v>
      </c>
      <c r="V314" s="42">
        <v>34268.66664184058</v>
      </c>
      <c r="W314" s="44">
        <v>215524.66664184059</v>
      </c>
      <c r="X314" s="66">
        <v>93402</v>
      </c>
      <c r="Y314" s="42">
        <v>53079</v>
      </c>
      <c r="Z314" s="42">
        <v>59311</v>
      </c>
      <c r="AA314" s="42">
        <v>6319.7468209327153</v>
      </c>
      <c r="AB314" s="43">
        <v>212111.74682093272</v>
      </c>
      <c r="AC314" s="66">
        <v>15945.034705543694</v>
      </c>
      <c r="AD314" s="42">
        <v>9208.5760084915146</v>
      </c>
      <c r="AE314" s="42">
        <v>-22687.182043796063</v>
      </c>
      <c r="AF314" s="42">
        <v>946.49115066872764</v>
      </c>
      <c r="AG314" s="42">
        <v>0</v>
      </c>
      <c r="AH314" s="44">
        <v>0</v>
      </c>
    </row>
    <row r="315" spans="1:34" s="4" customFormat="1">
      <c r="A315" s="46" t="s">
        <v>340</v>
      </c>
      <c r="B315" s="56" t="s">
        <v>1486</v>
      </c>
      <c r="C315" s="57">
        <v>3.0076000000000001E-4</v>
      </c>
      <c r="D315" s="57">
        <v>3.3150999999999998E-4</v>
      </c>
      <c r="E315" s="65">
        <v>34686.863142000002</v>
      </c>
      <c r="F315" s="42">
        <v>19200</v>
      </c>
      <c r="G315" s="43">
        <v>53886.863142000002</v>
      </c>
      <c r="H315" s="66">
        <v>593554</v>
      </c>
      <c r="I315" s="42">
        <v>793487</v>
      </c>
      <c r="J315" s="42">
        <v>428276</v>
      </c>
      <c r="K315" s="42">
        <v>441294</v>
      </c>
      <c r="L315" s="44">
        <v>776389</v>
      </c>
      <c r="M315" s="66">
        <v>90498</v>
      </c>
      <c r="N315" s="42">
        <v>-14215.461171340203</v>
      </c>
      <c r="O315" s="42">
        <v>76282.538828659803</v>
      </c>
      <c r="P315" s="42">
        <v>0</v>
      </c>
      <c r="Q315" s="44">
        <v>76282.538828659803</v>
      </c>
      <c r="R315" s="45">
        <v>21400</v>
      </c>
      <c r="S315" s="66">
        <v>59746</v>
      </c>
      <c r="T315" s="42">
        <v>93875</v>
      </c>
      <c r="U315" s="42">
        <v>110526</v>
      </c>
      <c r="V315" s="42">
        <v>21207.549002021718</v>
      </c>
      <c r="W315" s="44">
        <v>285354.54900202173</v>
      </c>
      <c r="X315" s="66">
        <v>136116</v>
      </c>
      <c r="Y315" s="42">
        <v>77352</v>
      </c>
      <c r="Z315" s="42">
        <v>86435</v>
      </c>
      <c r="AA315" s="42">
        <v>73684.342203727982</v>
      </c>
      <c r="AB315" s="43">
        <v>373587.34220372798</v>
      </c>
      <c r="AC315" s="66">
        <v>-14830.992306677763</v>
      </c>
      <c r="AD315" s="42">
        <v>-15835.957684203006</v>
      </c>
      <c r="AE315" s="42">
        <v>-49645.468681357903</v>
      </c>
      <c r="AF315" s="42">
        <v>-7920.3745294675718</v>
      </c>
      <c r="AG315" s="42">
        <v>0</v>
      </c>
      <c r="AH315" s="44">
        <v>0</v>
      </c>
    </row>
    <row r="316" spans="1:34" s="4" customFormat="1">
      <c r="A316" s="46" t="s">
        <v>341</v>
      </c>
      <c r="B316" s="56" t="s">
        <v>1487</v>
      </c>
      <c r="C316" s="57">
        <v>3.6779E-4</v>
      </c>
      <c r="D316" s="57">
        <v>3.5047000000000002E-4</v>
      </c>
      <c r="E316" s="65">
        <v>42417.516054</v>
      </c>
      <c r="F316" s="42">
        <v>23479</v>
      </c>
      <c r="G316" s="43">
        <v>65896.516054000007</v>
      </c>
      <c r="H316" s="66">
        <v>725839</v>
      </c>
      <c r="I316" s="42">
        <v>970330</v>
      </c>
      <c r="J316" s="42">
        <v>523725</v>
      </c>
      <c r="K316" s="42">
        <v>539645</v>
      </c>
      <c r="L316" s="44">
        <v>949422</v>
      </c>
      <c r="M316" s="66">
        <v>110667</v>
      </c>
      <c r="N316" s="42">
        <v>-5221.769633968057</v>
      </c>
      <c r="O316" s="42">
        <v>105445.23036603194</v>
      </c>
      <c r="P316" s="42">
        <v>0</v>
      </c>
      <c r="Q316" s="44">
        <v>105445.23036603194</v>
      </c>
      <c r="R316" s="45">
        <v>26169</v>
      </c>
      <c r="S316" s="66">
        <v>73062</v>
      </c>
      <c r="T316" s="42">
        <v>114796</v>
      </c>
      <c r="U316" s="42">
        <v>135159</v>
      </c>
      <c r="V316" s="42">
        <v>59053.202612785186</v>
      </c>
      <c r="W316" s="44">
        <v>382070.20261278516</v>
      </c>
      <c r="X316" s="66">
        <v>166452</v>
      </c>
      <c r="Y316" s="42">
        <v>94592</v>
      </c>
      <c r="Z316" s="42">
        <v>105699</v>
      </c>
      <c r="AA316" s="42">
        <v>52493.734157812214</v>
      </c>
      <c r="AB316" s="43">
        <v>419236.7341578122</v>
      </c>
      <c r="AC316" s="66">
        <v>-5984.7157125619588</v>
      </c>
      <c r="AD316" s="42">
        <v>-10707.248946318281</v>
      </c>
      <c r="AE316" s="42">
        <v>-29276.182994999683</v>
      </c>
      <c r="AF316" s="42">
        <v>8801.616108852877</v>
      </c>
      <c r="AG316" s="42">
        <v>0</v>
      </c>
      <c r="AH316" s="44">
        <v>0</v>
      </c>
    </row>
    <row r="317" spans="1:34" s="4" customFormat="1">
      <c r="A317" s="46" t="s">
        <v>342</v>
      </c>
      <c r="B317" s="56" t="s">
        <v>1488</v>
      </c>
      <c r="C317" s="57">
        <v>2.461E-5</v>
      </c>
      <c r="D317" s="57">
        <v>3.0239999999999998E-5</v>
      </c>
      <c r="E317" s="65">
        <v>2838.5607</v>
      </c>
      <c r="F317" s="42">
        <v>1571</v>
      </c>
      <c r="G317" s="43">
        <v>4409.5607</v>
      </c>
      <c r="H317" s="66">
        <v>48568</v>
      </c>
      <c r="I317" s="42">
        <v>64928</v>
      </c>
      <c r="J317" s="42">
        <v>35044</v>
      </c>
      <c r="K317" s="42">
        <v>36109</v>
      </c>
      <c r="L317" s="44">
        <v>63529</v>
      </c>
      <c r="M317" s="66">
        <v>7405</v>
      </c>
      <c r="N317" s="42">
        <v>-679.89083812555441</v>
      </c>
      <c r="O317" s="42">
        <v>6725.1091618744458</v>
      </c>
      <c r="P317" s="42">
        <v>0</v>
      </c>
      <c r="Q317" s="44">
        <v>6725.1091618744458</v>
      </c>
      <c r="R317" s="45">
        <v>1751</v>
      </c>
      <c r="S317" s="66">
        <v>4889</v>
      </c>
      <c r="T317" s="42">
        <v>7681</v>
      </c>
      <c r="U317" s="42">
        <v>9044</v>
      </c>
      <c r="V317" s="42">
        <v>4331.5329071356164</v>
      </c>
      <c r="W317" s="44">
        <v>25945.532907135617</v>
      </c>
      <c r="X317" s="66">
        <v>11138</v>
      </c>
      <c r="Y317" s="42">
        <v>6329</v>
      </c>
      <c r="Z317" s="42">
        <v>7073</v>
      </c>
      <c r="AA317" s="42">
        <v>9690.8176597014572</v>
      </c>
      <c r="AB317" s="43">
        <v>34230.817659701454</v>
      </c>
      <c r="AC317" s="66">
        <v>-731.79206376078901</v>
      </c>
      <c r="AD317" s="42">
        <v>-847.99075364223302</v>
      </c>
      <c r="AE317" s="42">
        <v>-5009.6921463915332</v>
      </c>
      <c r="AF317" s="42">
        <v>-1695.8097887712863</v>
      </c>
      <c r="AG317" s="42">
        <v>0</v>
      </c>
      <c r="AH317" s="44">
        <v>0</v>
      </c>
    </row>
    <row r="318" spans="1:34" s="4" customFormat="1">
      <c r="A318" s="46" t="s">
        <v>343</v>
      </c>
      <c r="B318" s="56" t="s">
        <v>1489</v>
      </c>
      <c r="C318" s="57">
        <v>3.3494999999999998E-4</v>
      </c>
      <c r="D318" s="57">
        <v>3.5023999999999998E-4</v>
      </c>
      <c r="E318" s="65">
        <v>38629.311663</v>
      </c>
      <c r="F318" s="42">
        <v>21382</v>
      </c>
      <c r="G318" s="43">
        <v>60011.311663</v>
      </c>
      <c r="H318" s="66">
        <v>661028</v>
      </c>
      <c r="I318" s="42">
        <v>883690</v>
      </c>
      <c r="J318" s="42">
        <v>476962</v>
      </c>
      <c r="K318" s="42">
        <v>491460</v>
      </c>
      <c r="L318" s="44">
        <v>864648</v>
      </c>
      <c r="M318" s="66">
        <v>100786</v>
      </c>
      <c r="N318" s="42">
        <v>-9917.7349739075635</v>
      </c>
      <c r="O318" s="42">
        <v>90868.265026092442</v>
      </c>
      <c r="P318" s="42">
        <v>0</v>
      </c>
      <c r="Q318" s="44">
        <v>90868.265026092442</v>
      </c>
      <c r="R318" s="45">
        <v>23833</v>
      </c>
      <c r="S318" s="66">
        <v>66538</v>
      </c>
      <c r="T318" s="42">
        <v>104546</v>
      </c>
      <c r="U318" s="42">
        <v>123090</v>
      </c>
      <c r="V318" s="42">
        <v>26071.87935119043</v>
      </c>
      <c r="W318" s="44">
        <v>320245.87935119041</v>
      </c>
      <c r="X318" s="66">
        <v>151589</v>
      </c>
      <c r="Y318" s="42">
        <v>86146</v>
      </c>
      <c r="Z318" s="42">
        <v>96261</v>
      </c>
      <c r="AA318" s="42">
        <v>55075.453790121384</v>
      </c>
      <c r="AB318" s="43">
        <v>389071.45379012136</v>
      </c>
      <c r="AC318" s="66">
        <v>-10605.883028800297</v>
      </c>
      <c r="AD318" s="42">
        <v>-14840.612794359975</v>
      </c>
      <c r="AE318" s="42">
        <v>-40936.982661533664</v>
      </c>
      <c r="AF318" s="42">
        <v>-2442.0959542370128</v>
      </c>
      <c r="AG318" s="42">
        <v>0</v>
      </c>
      <c r="AH318" s="44">
        <v>0</v>
      </c>
    </row>
    <row r="319" spans="1:34" s="4" customFormat="1">
      <c r="A319" s="46" t="s">
        <v>344</v>
      </c>
      <c r="B319" s="56" t="s">
        <v>1490</v>
      </c>
      <c r="C319" s="57">
        <v>2.5730000000000002E-4</v>
      </c>
      <c r="D319" s="57">
        <v>2.5085E-4</v>
      </c>
      <c r="E319" s="65">
        <v>29674.074033000001</v>
      </c>
      <c r="F319" s="42">
        <v>16425</v>
      </c>
      <c r="G319" s="43">
        <v>46099.074032999997</v>
      </c>
      <c r="H319" s="66">
        <v>507785</v>
      </c>
      <c r="I319" s="42">
        <v>678828</v>
      </c>
      <c r="J319" s="42">
        <v>366390</v>
      </c>
      <c r="K319" s="42">
        <v>377527</v>
      </c>
      <c r="L319" s="44">
        <v>664201</v>
      </c>
      <c r="M319" s="66">
        <v>77421</v>
      </c>
      <c r="N319" s="42">
        <v>6537.4411939887204</v>
      </c>
      <c r="O319" s="42">
        <v>83958.441193988721</v>
      </c>
      <c r="P319" s="42">
        <v>0</v>
      </c>
      <c r="Q319" s="44">
        <v>83958.441193988721</v>
      </c>
      <c r="R319" s="45">
        <v>18308</v>
      </c>
      <c r="S319" s="66">
        <v>51113</v>
      </c>
      <c r="T319" s="42">
        <v>80310</v>
      </c>
      <c r="U319" s="42">
        <v>94555</v>
      </c>
      <c r="V319" s="42">
        <v>22298.764644243056</v>
      </c>
      <c r="W319" s="44">
        <v>248276.76464424306</v>
      </c>
      <c r="X319" s="66">
        <v>116447</v>
      </c>
      <c r="Y319" s="42">
        <v>66175</v>
      </c>
      <c r="Z319" s="42">
        <v>73945</v>
      </c>
      <c r="AA319" s="42">
        <v>3953.9381875899849</v>
      </c>
      <c r="AB319" s="43">
        <v>260520.93818758999</v>
      </c>
      <c r="AC319" s="66">
        <v>5983.593542361481</v>
      </c>
      <c r="AD319" s="42">
        <v>3477.5149504517858</v>
      </c>
      <c r="AE319" s="42">
        <v>-25954.622390079909</v>
      </c>
      <c r="AF319" s="42">
        <v>4249.3403539197134</v>
      </c>
      <c r="AG319" s="42">
        <v>0</v>
      </c>
      <c r="AH319" s="44">
        <v>0</v>
      </c>
    </row>
    <row r="320" spans="1:34" s="4" customFormat="1">
      <c r="A320" s="46" t="s">
        <v>345</v>
      </c>
      <c r="B320" s="56" t="s">
        <v>1491</v>
      </c>
      <c r="C320" s="57">
        <v>3.4272999999999999E-3</v>
      </c>
      <c r="D320" s="57">
        <v>3.1600500000000002E-3</v>
      </c>
      <c r="E320" s="65">
        <v>395269.69631999999</v>
      </c>
      <c r="F320" s="42">
        <v>218790</v>
      </c>
      <c r="G320" s="43">
        <v>614059.69631999999</v>
      </c>
      <c r="H320" s="66">
        <v>6763823</v>
      </c>
      <c r="I320" s="42">
        <v>9042153</v>
      </c>
      <c r="J320" s="42">
        <v>4880403</v>
      </c>
      <c r="K320" s="42">
        <v>5028752</v>
      </c>
      <c r="L320" s="44">
        <v>8847316</v>
      </c>
      <c r="M320" s="66">
        <v>1031268</v>
      </c>
      <c r="N320" s="42">
        <v>121439.11372588495</v>
      </c>
      <c r="O320" s="42">
        <v>1152707.1137258851</v>
      </c>
      <c r="P320" s="42">
        <v>0</v>
      </c>
      <c r="Q320" s="44">
        <v>1152707.1137258851</v>
      </c>
      <c r="R320" s="45">
        <v>243863</v>
      </c>
      <c r="S320" s="66">
        <v>680835</v>
      </c>
      <c r="T320" s="42">
        <v>1069746</v>
      </c>
      <c r="U320" s="42">
        <v>1259493</v>
      </c>
      <c r="V320" s="42">
        <v>500825.48569070472</v>
      </c>
      <c r="W320" s="44">
        <v>3510899.4856907045</v>
      </c>
      <c r="X320" s="66">
        <v>1551102</v>
      </c>
      <c r="Y320" s="42">
        <v>881464</v>
      </c>
      <c r="Z320" s="42">
        <v>984967</v>
      </c>
      <c r="AA320" s="42">
        <v>39937.611668535988</v>
      </c>
      <c r="AB320" s="43">
        <v>3457470.611668536</v>
      </c>
      <c r="AC320" s="66">
        <v>114065.9554660081</v>
      </c>
      <c r="AD320" s="42">
        <v>115573.3037933702</v>
      </c>
      <c r="AE320" s="42">
        <v>-293865.82407371595</v>
      </c>
      <c r="AF320" s="42">
        <v>117655.43883650622</v>
      </c>
      <c r="AG320" s="42">
        <v>0</v>
      </c>
      <c r="AH320" s="44">
        <v>0</v>
      </c>
    </row>
    <row r="321" spans="1:34" s="4" customFormat="1">
      <c r="A321" s="46" t="s">
        <v>346</v>
      </c>
      <c r="B321" s="56" t="s">
        <v>1492</v>
      </c>
      <c r="C321" s="57">
        <v>0</v>
      </c>
      <c r="D321" s="57">
        <v>0</v>
      </c>
      <c r="E321" s="65">
        <v>0</v>
      </c>
      <c r="F321" s="42">
        <v>0</v>
      </c>
      <c r="G321" s="43">
        <v>0</v>
      </c>
      <c r="H321" s="66">
        <v>0</v>
      </c>
      <c r="I321" s="42">
        <v>0</v>
      </c>
      <c r="J321" s="42">
        <v>0</v>
      </c>
      <c r="K321" s="42">
        <v>0</v>
      </c>
      <c r="L321" s="44">
        <v>0</v>
      </c>
      <c r="M321" s="66">
        <v>0</v>
      </c>
      <c r="N321" s="42">
        <v>-14416.086828872138</v>
      </c>
      <c r="O321" s="42">
        <v>-14416.086828872138</v>
      </c>
      <c r="P321" s="42">
        <v>0</v>
      </c>
      <c r="Q321" s="44">
        <v>-14416.086828872138</v>
      </c>
      <c r="R321" s="45">
        <v>0</v>
      </c>
      <c r="S321" s="66">
        <v>0</v>
      </c>
      <c r="T321" s="42">
        <v>0</v>
      </c>
      <c r="U321" s="42">
        <v>0</v>
      </c>
      <c r="V321" s="42">
        <v>33898.77615936724</v>
      </c>
      <c r="W321" s="44">
        <v>33898.77615936724</v>
      </c>
      <c r="X321" s="66">
        <v>0</v>
      </c>
      <c r="Y321" s="42">
        <v>0</v>
      </c>
      <c r="Z321" s="42">
        <v>0</v>
      </c>
      <c r="AA321" s="42">
        <v>53988.991650721095</v>
      </c>
      <c r="AB321" s="43">
        <v>53988.991650721095</v>
      </c>
      <c r="AC321" s="66">
        <v>-14395.400305990692</v>
      </c>
      <c r="AD321" s="42">
        <v>-9726.8282087240259</v>
      </c>
      <c r="AE321" s="42">
        <v>4032.0130233608552</v>
      </c>
      <c r="AF321" s="42">
        <v>0</v>
      </c>
      <c r="AG321" s="42">
        <v>0</v>
      </c>
      <c r="AH321" s="44">
        <v>0</v>
      </c>
    </row>
    <row r="322" spans="1:34" s="4" customFormat="1">
      <c r="A322" s="46" t="s">
        <v>347</v>
      </c>
      <c r="B322" s="56" t="s">
        <v>1493</v>
      </c>
      <c r="C322" s="57">
        <v>1.1754300000000001E-3</v>
      </c>
      <c r="D322" s="57">
        <v>1.20415E-3</v>
      </c>
      <c r="E322" s="65">
        <v>135561.85696199999</v>
      </c>
      <c r="F322" s="42">
        <v>75036</v>
      </c>
      <c r="G322" s="43">
        <v>210597.85696199999</v>
      </c>
      <c r="H322" s="66">
        <v>2319727</v>
      </c>
      <c r="I322" s="42">
        <v>3101105</v>
      </c>
      <c r="J322" s="42">
        <v>1673788</v>
      </c>
      <c r="K322" s="42">
        <v>1724666</v>
      </c>
      <c r="L322" s="44">
        <v>3034284</v>
      </c>
      <c r="M322" s="66">
        <v>353685</v>
      </c>
      <c r="N322" s="42">
        <v>-56396.609475807862</v>
      </c>
      <c r="O322" s="42">
        <v>297288.39052419213</v>
      </c>
      <c r="P322" s="42">
        <v>0</v>
      </c>
      <c r="Q322" s="44">
        <v>297288.39052419213</v>
      </c>
      <c r="R322" s="45">
        <v>83635</v>
      </c>
      <c r="S322" s="66">
        <v>233500</v>
      </c>
      <c r="T322" s="42">
        <v>366881</v>
      </c>
      <c r="U322" s="42">
        <v>431957</v>
      </c>
      <c r="V322" s="42">
        <v>36372.173276455687</v>
      </c>
      <c r="W322" s="44">
        <v>1068710.1732764556</v>
      </c>
      <c r="X322" s="66">
        <v>531967</v>
      </c>
      <c r="Y322" s="42">
        <v>302308</v>
      </c>
      <c r="Z322" s="42">
        <v>337805</v>
      </c>
      <c r="AA322" s="42">
        <v>217035.27633647172</v>
      </c>
      <c r="AB322" s="43">
        <v>1389115.2763364718</v>
      </c>
      <c r="AC322" s="66">
        <v>-58769.224627537253</v>
      </c>
      <c r="AD322" s="42">
        <v>-63968.717157203602</v>
      </c>
      <c r="AE322" s="42">
        <v>-197497.05989474023</v>
      </c>
      <c r="AF322" s="42">
        <v>-170.10138053494666</v>
      </c>
      <c r="AG322" s="42">
        <v>0</v>
      </c>
      <c r="AH322" s="44">
        <v>0</v>
      </c>
    </row>
    <row r="323" spans="1:34" s="4" customFormat="1">
      <c r="A323" s="46" t="s">
        <v>348</v>
      </c>
      <c r="B323" s="56" t="s">
        <v>1494</v>
      </c>
      <c r="C323" s="57">
        <v>3.0782799999999999E-2</v>
      </c>
      <c r="D323" s="57">
        <v>2.9625970000000001E-2</v>
      </c>
      <c r="E323" s="65">
        <v>3550172.80962</v>
      </c>
      <c r="F323" s="42">
        <v>1965095</v>
      </c>
      <c r="G323" s="43">
        <v>5515267.8096200004</v>
      </c>
      <c r="H323" s="66">
        <v>60750275</v>
      </c>
      <c r="I323" s="42">
        <v>81213429</v>
      </c>
      <c r="J323" s="42">
        <v>43834063</v>
      </c>
      <c r="K323" s="42">
        <v>45166480</v>
      </c>
      <c r="L323" s="44">
        <v>79463474</v>
      </c>
      <c r="M323" s="66">
        <v>9262487</v>
      </c>
      <c r="N323" s="42">
        <v>-550019.29145635234</v>
      </c>
      <c r="O323" s="42">
        <v>8712467.7085436471</v>
      </c>
      <c r="P323" s="42">
        <v>0</v>
      </c>
      <c r="Q323" s="44">
        <v>8712467.7085436471</v>
      </c>
      <c r="R323" s="45">
        <v>2190288</v>
      </c>
      <c r="S323" s="66">
        <v>6115022</v>
      </c>
      <c r="T323" s="42">
        <v>9608081</v>
      </c>
      <c r="U323" s="42">
        <v>11312326</v>
      </c>
      <c r="V323" s="42">
        <v>1618059.0357485618</v>
      </c>
      <c r="W323" s="44">
        <v>28653488.035748564</v>
      </c>
      <c r="X323" s="66">
        <v>13931448</v>
      </c>
      <c r="Y323" s="42">
        <v>7917003</v>
      </c>
      <c r="Z323" s="42">
        <v>8846625</v>
      </c>
      <c r="AA323" s="42">
        <v>2156857.1126828431</v>
      </c>
      <c r="AB323" s="43">
        <v>32851933.112682842</v>
      </c>
      <c r="AC323" s="66">
        <v>-613463.60844938364</v>
      </c>
      <c r="AD323" s="42">
        <v>-580385.58510081796</v>
      </c>
      <c r="AE323" s="42">
        <v>-3642745.9277070691</v>
      </c>
      <c r="AF323" s="42">
        <v>638150.04432298988</v>
      </c>
      <c r="AG323" s="42">
        <v>0</v>
      </c>
      <c r="AH323" s="44">
        <v>0</v>
      </c>
    </row>
    <row r="324" spans="1:34" s="4" customFormat="1">
      <c r="A324" s="46" t="s">
        <v>349</v>
      </c>
      <c r="B324" s="56" t="s">
        <v>1495</v>
      </c>
      <c r="C324" s="57">
        <v>6.3831999999999995E-4</v>
      </c>
      <c r="D324" s="57">
        <v>6.1047E-4</v>
      </c>
      <c r="E324" s="65">
        <v>73617.856373999995</v>
      </c>
      <c r="F324" s="42">
        <v>40749</v>
      </c>
      <c r="G324" s="43">
        <v>114366.856374</v>
      </c>
      <c r="H324" s="66">
        <v>1259733</v>
      </c>
      <c r="I324" s="42">
        <v>1684062</v>
      </c>
      <c r="J324" s="42">
        <v>908954</v>
      </c>
      <c r="K324" s="42">
        <v>936584</v>
      </c>
      <c r="L324" s="44">
        <v>1647775</v>
      </c>
      <c r="M324" s="66">
        <v>192069</v>
      </c>
      <c r="N324" s="42">
        <v>-52273.759943377874</v>
      </c>
      <c r="O324" s="42">
        <v>139795.24005662213</v>
      </c>
      <c r="P324" s="42">
        <v>0</v>
      </c>
      <c r="Q324" s="44">
        <v>139795.24005662213</v>
      </c>
      <c r="R324" s="45">
        <v>45418</v>
      </c>
      <c r="S324" s="66">
        <v>126803</v>
      </c>
      <c r="T324" s="42">
        <v>199236</v>
      </c>
      <c r="U324" s="42">
        <v>234575</v>
      </c>
      <c r="V324" s="42">
        <v>39608.990548377384</v>
      </c>
      <c r="W324" s="44">
        <v>600222.99054837739</v>
      </c>
      <c r="X324" s="66">
        <v>288886</v>
      </c>
      <c r="Y324" s="42">
        <v>164169</v>
      </c>
      <c r="Z324" s="42">
        <v>183446</v>
      </c>
      <c r="AA324" s="42">
        <v>138859.90005660735</v>
      </c>
      <c r="AB324" s="43">
        <v>775360.90005660732</v>
      </c>
      <c r="AC324" s="66">
        <v>-53512.046146586508</v>
      </c>
      <c r="AD324" s="42">
        <v>-54777.076715050309</v>
      </c>
      <c r="AE324" s="42">
        <v>-81381.240115092995</v>
      </c>
      <c r="AF324" s="42">
        <v>14532.45346849986</v>
      </c>
      <c r="AG324" s="42">
        <v>0</v>
      </c>
      <c r="AH324" s="44">
        <v>0</v>
      </c>
    </row>
    <row r="325" spans="1:34" s="4" customFormat="1">
      <c r="A325" s="46" t="s">
        <v>350</v>
      </c>
      <c r="B325" s="56" t="s">
        <v>1496</v>
      </c>
      <c r="C325" s="57">
        <v>3.9415199999999996E-3</v>
      </c>
      <c r="D325" s="57">
        <v>3.6593900000000002E-3</v>
      </c>
      <c r="E325" s="65">
        <v>454574.340861</v>
      </c>
      <c r="F325" s="42">
        <v>251617</v>
      </c>
      <c r="G325" s="43">
        <v>706191.340861</v>
      </c>
      <c r="H325" s="66">
        <v>7778643</v>
      </c>
      <c r="I325" s="42">
        <v>10398806</v>
      </c>
      <c r="J325" s="42">
        <v>5612642</v>
      </c>
      <c r="K325" s="42">
        <v>5783249</v>
      </c>
      <c r="L325" s="44">
        <v>10174736</v>
      </c>
      <c r="M325" s="66">
        <v>1185996</v>
      </c>
      <c r="N325" s="42">
        <v>149752.14720693018</v>
      </c>
      <c r="O325" s="42">
        <v>1335748.1472069302</v>
      </c>
      <c r="P325" s="42">
        <v>0</v>
      </c>
      <c r="Q325" s="44">
        <v>1335748.1472069302</v>
      </c>
      <c r="R325" s="45">
        <v>280451</v>
      </c>
      <c r="S325" s="66">
        <v>782985</v>
      </c>
      <c r="T325" s="42">
        <v>1230247</v>
      </c>
      <c r="U325" s="42">
        <v>1448463</v>
      </c>
      <c r="V325" s="42">
        <v>661714.60621048952</v>
      </c>
      <c r="W325" s="44">
        <v>4123409.6062104898</v>
      </c>
      <c r="X325" s="66">
        <v>1783823</v>
      </c>
      <c r="Y325" s="42">
        <v>1013716</v>
      </c>
      <c r="Z325" s="42">
        <v>1132748</v>
      </c>
      <c r="AA325" s="42">
        <v>138720.32815107502</v>
      </c>
      <c r="AB325" s="43">
        <v>4069007.3281510752</v>
      </c>
      <c r="AC325" s="66">
        <v>141250.50333220925</v>
      </c>
      <c r="AD325" s="42">
        <v>153497.12502362925</v>
      </c>
      <c r="AE325" s="42">
        <v>-367165.77814402507</v>
      </c>
      <c r="AF325" s="42">
        <v>126820.42784760118</v>
      </c>
      <c r="AG325" s="42">
        <v>0</v>
      </c>
      <c r="AH325" s="44">
        <v>0</v>
      </c>
    </row>
    <row r="326" spans="1:34" s="4" customFormat="1">
      <c r="A326" s="46" t="s">
        <v>351</v>
      </c>
      <c r="B326" s="56" t="s">
        <v>1497</v>
      </c>
      <c r="C326" s="57">
        <v>2.0262000000000001E-4</v>
      </c>
      <c r="D326" s="57">
        <v>1.7965E-4</v>
      </c>
      <c r="E326" s="65">
        <v>23368.680834000003</v>
      </c>
      <c r="F326" s="42">
        <v>12935</v>
      </c>
      <c r="G326" s="43">
        <v>36303.680833999999</v>
      </c>
      <c r="H326" s="66">
        <v>399873</v>
      </c>
      <c r="I326" s="42">
        <v>534567</v>
      </c>
      <c r="J326" s="42">
        <v>288527</v>
      </c>
      <c r="K326" s="42">
        <v>297297</v>
      </c>
      <c r="L326" s="44">
        <v>523048</v>
      </c>
      <c r="M326" s="66">
        <v>60968</v>
      </c>
      <c r="N326" s="42">
        <v>-11773.101138797787</v>
      </c>
      <c r="O326" s="42">
        <v>49194.898861202215</v>
      </c>
      <c r="P326" s="42">
        <v>0</v>
      </c>
      <c r="Q326" s="44">
        <v>49194.898861202215</v>
      </c>
      <c r="R326" s="45">
        <v>14417</v>
      </c>
      <c r="S326" s="66">
        <v>40251</v>
      </c>
      <c r="T326" s="42">
        <v>63243</v>
      </c>
      <c r="U326" s="42">
        <v>74461</v>
      </c>
      <c r="V326" s="42">
        <v>63250.438462612263</v>
      </c>
      <c r="W326" s="44">
        <v>241205.43846261228</v>
      </c>
      <c r="X326" s="66">
        <v>91700</v>
      </c>
      <c r="Y326" s="42">
        <v>52112</v>
      </c>
      <c r="Z326" s="42">
        <v>58231</v>
      </c>
      <c r="AA326" s="42">
        <v>62621.231292447774</v>
      </c>
      <c r="AB326" s="43">
        <v>264664.23129244777</v>
      </c>
      <c r="AC326" s="66">
        <v>-12161.401805786829</v>
      </c>
      <c r="AD326" s="42">
        <v>-9654.3926564286849</v>
      </c>
      <c r="AE326" s="42">
        <v>-11012.414449569082</v>
      </c>
      <c r="AF326" s="42">
        <v>9369.4160819490899</v>
      </c>
      <c r="AG326" s="42">
        <v>0</v>
      </c>
      <c r="AH326" s="44">
        <v>0</v>
      </c>
    </row>
    <row r="327" spans="1:34" s="4" customFormat="1">
      <c r="A327" s="46" t="s">
        <v>352</v>
      </c>
      <c r="B327" s="56" t="s">
        <v>1498</v>
      </c>
      <c r="C327" s="57">
        <v>6.5679999999999995E-5</v>
      </c>
      <c r="D327" s="57">
        <v>6.923E-5</v>
      </c>
      <c r="E327" s="65">
        <v>7574.34213</v>
      </c>
      <c r="F327" s="42">
        <v>4193</v>
      </c>
      <c r="G327" s="43">
        <v>11767.342130000001</v>
      </c>
      <c r="H327" s="66">
        <v>129620</v>
      </c>
      <c r="I327" s="42">
        <v>173282</v>
      </c>
      <c r="J327" s="42">
        <v>93527</v>
      </c>
      <c r="K327" s="42">
        <v>96370</v>
      </c>
      <c r="L327" s="44">
        <v>169548</v>
      </c>
      <c r="M327" s="66">
        <v>19763</v>
      </c>
      <c r="N327" s="42">
        <v>-2795.5320294555122</v>
      </c>
      <c r="O327" s="42">
        <v>16967.467970544487</v>
      </c>
      <c r="P327" s="42">
        <v>0</v>
      </c>
      <c r="Q327" s="44">
        <v>16967.467970544487</v>
      </c>
      <c r="R327" s="45">
        <v>4673</v>
      </c>
      <c r="S327" s="66">
        <v>13047</v>
      </c>
      <c r="T327" s="42">
        <v>20500</v>
      </c>
      <c r="U327" s="42">
        <v>24137</v>
      </c>
      <c r="V327" s="42">
        <v>1434.6639595814695</v>
      </c>
      <c r="W327" s="44">
        <v>59118.66395958147</v>
      </c>
      <c r="X327" s="66">
        <v>29725</v>
      </c>
      <c r="Y327" s="42">
        <v>16892</v>
      </c>
      <c r="Z327" s="42">
        <v>18876</v>
      </c>
      <c r="AA327" s="42">
        <v>9156.4697222434515</v>
      </c>
      <c r="AB327" s="43">
        <v>74649.469722243448</v>
      </c>
      <c r="AC327" s="66">
        <v>-2928.7325745750995</v>
      </c>
      <c r="AD327" s="42">
        <v>-3005.2919068845749</v>
      </c>
      <c r="AE327" s="42">
        <v>-8931.8971291957914</v>
      </c>
      <c r="AF327" s="42">
        <v>-664.8841520065107</v>
      </c>
      <c r="AG327" s="42">
        <v>0</v>
      </c>
      <c r="AH327" s="44">
        <v>0</v>
      </c>
    </row>
    <row r="328" spans="1:34" s="4" customFormat="1">
      <c r="A328" s="46" t="s">
        <v>353</v>
      </c>
      <c r="B328" s="56" t="s">
        <v>1499</v>
      </c>
      <c r="C328" s="57">
        <v>1.2107000000000001E-3</v>
      </c>
      <c r="D328" s="57">
        <v>1.2019699999999999E-3</v>
      </c>
      <c r="E328" s="65">
        <v>139629.21616500002</v>
      </c>
      <c r="F328" s="42">
        <v>77288</v>
      </c>
      <c r="G328" s="43">
        <v>216917.21616500002</v>
      </c>
      <c r="H328" s="66">
        <v>2389333</v>
      </c>
      <c r="I328" s="42">
        <v>3194157</v>
      </c>
      <c r="J328" s="42">
        <v>1724011</v>
      </c>
      <c r="K328" s="42">
        <v>1776416</v>
      </c>
      <c r="L328" s="44">
        <v>3125331</v>
      </c>
      <c r="M328" s="66">
        <v>364297</v>
      </c>
      <c r="N328" s="42">
        <v>-39893.442425299712</v>
      </c>
      <c r="O328" s="42">
        <v>324403.55757470027</v>
      </c>
      <c r="P328" s="42">
        <v>0</v>
      </c>
      <c r="Q328" s="44">
        <v>324403.55757470027</v>
      </c>
      <c r="R328" s="45">
        <v>86145</v>
      </c>
      <c r="S328" s="66">
        <v>240506</v>
      </c>
      <c r="T328" s="42">
        <v>377890</v>
      </c>
      <c r="U328" s="42">
        <v>444918</v>
      </c>
      <c r="V328" s="42">
        <v>12210.167741686215</v>
      </c>
      <c r="W328" s="44">
        <v>1075524.1677416861</v>
      </c>
      <c r="X328" s="66">
        <v>547929</v>
      </c>
      <c r="Y328" s="42">
        <v>311379</v>
      </c>
      <c r="Z328" s="42">
        <v>347941</v>
      </c>
      <c r="AA328" s="42">
        <v>93196.802696649771</v>
      </c>
      <c r="AB328" s="43">
        <v>1300445.8026966497</v>
      </c>
      <c r="AC328" s="66">
        <v>-42358.415123242092</v>
      </c>
      <c r="AD328" s="42">
        <v>-34830.711090189696</v>
      </c>
      <c r="AE328" s="42">
        <v>-160453.86024938783</v>
      </c>
      <c r="AF328" s="42">
        <v>12721.351507856041</v>
      </c>
      <c r="AG328" s="42">
        <v>0</v>
      </c>
      <c r="AH328" s="44">
        <v>0</v>
      </c>
    </row>
    <row r="329" spans="1:34" s="4" customFormat="1">
      <c r="A329" s="46" t="s">
        <v>354</v>
      </c>
      <c r="B329" s="56" t="s">
        <v>1500</v>
      </c>
      <c r="C329" s="57">
        <v>6.8690999999999999E-4</v>
      </c>
      <c r="D329" s="57">
        <v>7.2574E-4</v>
      </c>
      <c r="E329" s="65">
        <v>79220.839344000007</v>
      </c>
      <c r="F329" s="42">
        <v>43851</v>
      </c>
      <c r="G329" s="43">
        <v>123071.83934400001</v>
      </c>
      <c r="H329" s="66">
        <v>1355626</v>
      </c>
      <c r="I329" s="42">
        <v>1812256</v>
      </c>
      <c r="J329" s="42">
        <v>978145</v>
      </c>
      <c r="K329" s="42">
        <v>1007878</v>
      </c>
      <c r="L329" s="44">
        <v>1773206</v>
      </c>
      <c r="M329" s="66">
        <v>206690</v>
      </c>
      <c r="N329" s="42">
        <v>-8742.2078588359509</v>
      </c>
      <c r="O329" s="42">
        <v>197947.79214116404</v>
      </c>
      <c r="P329" s="42">
        <v>0</v>
      </c>
      <c r="Q329" s="44">
        <v>197947.79214116404</v>
      </c>
      <c r="R329" s="45">
        <v>48876</v>
      </c>
      <c r="S329" s="66">
        <v>136455</v>
      </c>
      <c r="T329" s="42">
        <v>214402</v>
      </c>
      <c r="U329" s="42">
        <v>252432</v>
      </c>
      <c r="V329" s="42">
        <v>40468.627612454497</v>
      </c>
      <c r="W329" s="44">
        <v>643757.62761245447</v>
      </c>
      <c r="X329" s="66">
        <v>310877</v>
      </c>
      <c r="Y329" s="42">
        <v>176666</v>
      </c>
      <c r="Z329" s="42">
        <v>197410</v>
      </c>
      <c r="AA329" s="42">
        <v>76663.373351861213</v>
      </c>
      <c r="AB329" s="43">
        <v>761616.37335186126</v>
      </c>
      <c r="AC329" s="66">
        <v>-10168.719259950534</v>
      </c>
      <c r="AD329" s="42">
        <v>-10968.049321902459</v>
      </c>
      <c r="AE329" s="42">
        <v>-89201.631268055033</v>
      </c>
      <c r="AF329" s="42">
        <v>-7520.3458894986761</v>
      </c>
      <c r="AG329" s="42">
        <v>0</v>
      </c>
      <c r="AH329" s="44">
        <v>0</v>
      </c>
    </row>
    <row r="330" spans="1:34" s="4" customFormat="1">
      <c r="A330" s="46" t="s">
        <v>355</v>
      </c>
      <c r="B330" s="56" t="s">
        <v>1501</v>
      </c>
      <c r="C330" s="57">
        <v>2.02585E-3</v>
      </c>
      <c r="D330" s="57">
        <v>2.12692E-3</v>
      </c>
      <c r="E330" s="65">
        <v>233640.91331999999</v>
      </c>
      <c r="F330" s="42">
        <v>129325</v>
      </c>
      <c r="G330" s="43">
        <v>362965.91331999999</v>
      </c>
      <c r="H330" s="66">
        <v>3998043</v>
      </c>
      <c r="I330" s="42">
        <v>5344745</v>
      </c>
      <c r="J330" s="42">
        <v>2884768</v>
      </c>
      <c r="K330" s="42">
        <v>2972456</v>
      </c>
      <c r="L330" s="44">
        <v>5229579</v>
      </c>
      <c r="M330" s="66">
        <v>609574</v>
      </c>
      <c r="N330" s="42">
        <v>-151282.90622804128</v>
      </c>
      <c r="O330" s="42">
        <v>458291.09377195872</v>
      </c>
      <c r="P330" s="42">
        <v>0</v>
      </c>
      <c r="Q330" s="44">
        <v>458291.09377195872</v>
      </c>
      <c r="R330" s="45">
        <v>144145</v>
      </c>
      <c r="S330" s="66">
        <v>402436</v>
      </c>
      <c r="T330" s="42">
        <v>632318</v>
      </c>
      <c r="U330" s="42">
        <v>744477</v>
      </c>
      <c r="V330" s="42">
        <v>0</v>
      </c>
      <c r="W330" s="44">
        <v>1779231</v>
      </c>
      <c r="X330" s="66">
        <v>916844</v>
      </c>
      <c r="Y330" s="42">
        <v>521027</v>
      </c>
      <c r="Z330" s="42">
        <v>582206</v>
      </c>
      <c r="AA330" s="42">
        <v>400744.12541392504</v>
      </c>
      <c r="AB330" s="43">
        <v>2420821.1254139249</v>
      </c>
      <c r="AC330" s="66">
        <v>-155251.58547889491</v>
      </c>
      <c r="AD330" s="42">
        <v>-162373.81947823695</v>
      </c>
      <c r="AE330" s="42">
        <v>-306311.10548250703</v>
      </c>
      <c r="AF330" s="42">
        <v>-17653.614974286153</v>
      </c>
      <c r="AG330" s="42">
        <v>0</v>
      </c>
      <c r="AH330" s="44">
        <v>0</v>
      </c>
    </row>
    <row r="331" spans="1:34" s="4" customFormat="1">
      <c r="A331" s="46" t="s">
        <v>356</v>
      </c>
      <c r="B331" s="56" t="s">
        <v>1502</v>
      </c>
      <c r="C331" s="57">
        <v>5.2809000000000005E-4</v>
      </c>
      <c r="D331" s="57">
        <v>5.7397999999999998E-4</v>
      </c>
      <c r="E331" s="65">
        <v>60905.055095999996</v>
      </c>
      <c r="F331" s="42">
        <v>33712</v>
      </c>
      <c r="G331" s="43">
        <v>94617.055095999996</v>
      </c>
      <c r="H331" s="66">
        <v>1042193</v>
      </c>
      <c r="I331" s="42">
        <v>1393246</v>
      </c>
      <c r="J331" s="42">
        <v>751989</v>
      </c>
      <c r="K331" s="42">
        <v>774847</v>
      </c>
      <c r="L331" s="44">
        <v>1363224</v>
      </c>
      <c r="M331" s="66">
        <v>158901</v>
      </c>
      <c r="N331" s="42">
        <v>-13316.569461971298</v>
      </c>
      <c r="O331" s="42">
        <v>145584.43053802871</v>
      </c>
      <c r="P331" s="42">
        <v>0</v>
      </c>
      <c r="Q331" s="44">
        <v>145584.43053802871</v>
      </c>
      <c r="R331" s="45">
        <v>37575</v>
      </c>
      <c r="S331" s="66">
        <v>104905</v>
      </c>
      <c r="T331" s="42">
        <v>164830</v>
      </c>
      <c r="U331" s="42">
        <v>194067</v>
      </c>
      <c r="V331" s="42">
        <v>25435.085199429566</v>
      </c>
      <c r="W331" s="44">
        <v>489237.08519942954</v>
      </c>
      <c r="X331" s="66">
        <v>238999</v>
      </c>
      <c r="Y331" s="42">
        <v>135819</v>
      </c>
      <c r="Z331" s="42">
        <v>151767</v>
      </c>
      <c r="AA331" s="42">
        <v>86720.073638659029</v>
      </c>
      <c r="AB331" s="43">
        <v>613305.07363865897</v>
      </c>
      <c r="AC331" s="66">
        <v>-14409.298723790333</v>
      </c>
      <c r="AD331" s="42">
        <v>-21472.19481760692</v>
      </c>
      <c r="AE331" s="42">
        <v>-77005.805252539372</v>
      </c>
      <c r="AF331" s="42">
        <v>-11180.689645292847</v>
      </c>
      <c r="AG331" s="42">
        <v>0</v>
      </c>
      <c r="AH331" s="44">
        <v>0</v>
      </c>
    </row>
    <row r="332" spans="1:34" s="4" customFormat="1">
      <c r="A332" s="46" t="s">
        <v>357</v>
      </c>
      <c r="B332" s="56" t="s">
        <v>1503</v>
      </c>
      <c r="C332" s="57">
        <v>2.7858000000000001E-4</v>
      </c>
      <c r="D332" s="57">
        <v>2.8849000000000002E-4</v>
      </c>
      <c r="E332" s="65">
        <v>32128.128624000001</v>
      </c>
      <c r="F332" s="42">
        <v>17784</v>
      </c>
      <c r="G332" s="43">
        <v>49912.128624000004</v>
      </c>
      <c r="H332" s="66">
        <v>549781</v>
      </c>
      <c r="I332" s="42">
        <v>734970</v>
      </c>
      <c r="J332" s="42">
        <v>396692</v>
      </c>
      <c r="K332" s="42">
        <v>408750</v>
      </c>
      <c r="L332" s="44">
        <v>719133</v>
      </c>
      <c r="M332" s="66">
        <v>83824</v>
      </c>
      <c r="N332" s="42">
        <v>2143.4883214515767</v>
      </c>
      <c r="O332" s="42">
        <v>85967.488321451572</v>
      </c>
      <c r="P332" s="42">
        <v>0</v>
      </c>
      <c r="Q332" s="44">
        <v>85967.488321451572</v>
      </c>
      <c r="R332" s="45">
        <v>19822</v>
      </c>
      <c r="S332" s="66">
        <v>55340</v>
      </c>
      <c r="T332" s="42">
        <v>86952</v>
      </c>
      <c r="U332" s="42">
        <v>102375</v>
      </c>
      <c r="V332" s="42">
        <v>11436.976032562061</v>
      </c>
      <c r="W332" s="44">
        <v>256103.97603256206</v>
      </c>
      <c r="X332" s="66">
        <v>126078</v>
      </c>
      <c r="Y332" s="42">
        <v>71648</v>
      </c>
      <c r="Z332" s="42">
        <v>80061</v>
      </c>
      <c r="AA332" s="42">
        <v>21563.347999805068</v>
      </c>
      <c r="AB332" s="43">
        <v>299350.34799980506</v>
      </c>
      <c r="AC332" s="66">
        <v>1548.2945348383864</v>
      </c>
      <c r="AD332" s="42">
        <v>-5956.814603726425</v>
      </c>
      <c r="AE332" s="42">
        <v>-37751.956314385876</v>
      </c>
      <c r="AF332" s="42">
        <v>-1085.8955839690866</v>
      </c>
      <c r="AG332" s="42">
        <v>0</v>
      </c>
      <c r="AH332" s="44">
        <v>0</v>
      </c>
    </row>
    <row r="333" spans="1:34" s="4" customFormat="1">
      <c r="A333" s="46" t="s">
        <v>358</v>
      </c>
      <c r="B333" s="56" t="s">
        <v>1504</v>
      </c>
      <c r="C333" s="57">
        <v>1.5933E-3</v>
      </c>
      <c r="D333" s="57">
        <v>1.5544700000000001E-3</v>
      </c>
      <c r="E333" s="65">
        <v>183754.743369</v>
      </c>
      <c r="F333" s="42">
        <v>101712</v>
      </c>
      <c r="G333" s="43">
        <v>285466.74336900003</v>
      </c>
      <c r="H333" s="66">
        <v>3144399</v>
      </c>
      <c r="I333" s="42">
        <v>4203560</v>
      </c>
      <c r="J333" s="42">
        <v>2268826</v>
      </c>
      <c r="K333" s="42">
        <v>2337791</v>
      </c>
      <c r="L333" s="44">
        <v>4112984</v>
      </c>
      <c r="M333" s="66">
        <v>479421</v>
      </c>
      <c r="N333" s="42">
        <v>-32649.013622986287</v>
      </c>
      <c r="O333" s="42">
        <v>446771.98637701373</v>
      </c>
      <c r="P333" s="42">
        <v>0</v>
      </c>
      <c r="Q333" s="44">
        <v>446771.98637701373</v>
      </c>
      <c r="R333" s="45">
        <v>113368</v>
      </c>
      <c r="S333" s="66">
        <v>316510</v>
      </c>
      <c r="T333" s="42">
        <v>497309</v>
      </c>
      <c r="U333" s="42">
        <v>585519</v>
      </c>
      <c r="V333" s="42">
        <v>73324.976218816941</v>
      </c>
      <c r="W333" s="44">
        <v>1472662.9762188168</v>
      </c>
      <c r="X333" s="66">
        <v>721084</v>
      </c>
      <c r="Y333" s="42">
        <v>409779</v>
      </c>
      <c r="Z333" s="42">
        <v>457896</v>
      </c>
      <c r="AA333" s="42">
        <v>131598.31392703665</v>
      </c>
      <c r="AB333" s="43">
        <v>1720357.3139270367</v>
      </c>
      <c r="AC333" s="66">
        <v>-35916.472118916878</v>
      </c>
      <c r="AD333" s="42">
        <v>-39795.798390319876</v>
      </c>
      <c r="AE333" s="42">
        <v>-197927.79203739035</v>
      </c>
      <c r="AF333" s="42">
        <v>25945.724838407401</v>
      </c>
      <c r="AG333" s="42">
        <v>0</v>
      </c>
      <c r="AH333" s="44">
        <v>0</v>
      </c>
    </row>
    <row r="334" spans="1:34" s="4" customFormat="1">
      <c r="A334" s="46" t="s">
        <v>359</v>
      </c>
      <c r="B334" s="56" t="s">
        <v>1505</v>
      </c>
      <c r="C334" s="57">
        <v>1.1075E-4</v>
      </c>
      <c r="D334" s="57">
        <v>1.3223999999999999E-4</v>
      </c>
      <c r="E334" s="65">
        <v>12772.273818</v>
      </c>
      <c r="F334" s="42">
        <v>7070</v>
      </c>
      <c r="G334" s="43">
        <v>19842.273818000001</v>
      </c>
      <c r="H334" s="66">
        <v>218567</v>
      </c>
      <c r="I334" s="42">
        <v>292189</v>
      </c>
      <c r="J334" s="42">
        <v>157706</v>
      </c>
      <c r="K334" s="42">
        <v>162499</v>
      </c>
      <c r="L334" s="44">
        <v>285893</v>
      </c>
      <c r="M334" s="66">
        <v>33324</v>
      </c>
      <c r="N334" s="42">
        <v>-14742.84690924501</v>
      </c>
      <c r="O334" s="42">
        <v>18581.15309075499</v>
      </c>
      <c r="P334" s="42">
        <v>0</v>
      </c>
      <c r="Q334" s="44">
        <v>18581.15309075499</v>
      </c>
      <c r="R334" s="45">
        <v>7880</v>
      </c>
      <c r="S334" s="66">
        <v>22001</v>
      </c>
      <c r="T334" s="42">
        <v>34568</v>
      </c>
      <c r="U334" s="42">
        <v>40699</v>
      </c>
      <c r="V334" s="42">
        <v>4058.6151074200102</v>
      </c>
      <c r="W334" s="44">
        <v>101326.61510742002</v>
      </c>
      <c r="X334" s="66">
        <v>50122</v>
      </c>
      <c r="Y334" s="42">
        <v>28484</v>
      </c>
      <c r="Z334" s="42">
        <v>31828</v>
      </c>
      <c r="AA334" s="42">
        <v>48940.694365769581</v>
      </c>
      <c r="AB334" s="43">
        <v>159374.69436576957</v>
      </c>
      <c r="AC334" s="66">
        <v>-14948.419698016873</v>
      </c>
      <c r="AD334" s="42">
        <v>-12278.001945407039</v>
      </c>
      <c r="AE334" s="42">
        <v>-24483.05474102142</v>
      </c>
      <c r="AF334" s="42">
        <v>-6338.6028739042195</v>
      </c>
      <c r="AG334" s="42">
        <v>0</v>
      </c>
      <c r="AH334" s="44">
        <v>0</v>
      </c>
    </row>
    <row r="335" spans="1:34" s="4" customFormat="1">
      <c r="A335" s="46" t="s">
        <v>360</v>
      </c>
      <c r="B335" s="56" t="s">
        <v>1506</v>
      </c>
      <c r="C335" s="57">
        <v>7.8756199999999998E-3</v>
      </c>
      <c r="D335" s="57">
        <v>7.75832E-3</v>
      </c>
      <c r="E335" s="65">
        <v>908293.36509899993</v>
      </c>
      <c r="F335" s="42">
        <v>502759</v>
      </c>
      <c r="G335" s="43">
        <v>1411052.3650989998</v>
      </c>
      <c r="H335" s="66">
        <v>15542643</v>
      </c>
      <c r="I335" s="42">
        <v>20778035</v>
      </c>
      <c r="J335" s="42">
        <v>11214718</v>
      </c>
      <c r="K335" s="42">
        <v>11555610</v>
      </c>
      <c r="L335" s="44">
        <v>20330318</v>
      </c>
      <c r="M335" s="66">
        <v>2369759</v>
      </c>
      <c r="N335" s="42">
        <v>-87796.308019252741</v>
      </c>
      <c r="O335" s="42">
        <v>2281962.691980747</v>
      </c>
      <c r="P335" s="42">
        <v>0</v>
      </c>
      <c r="Q335" s="44">
        <v>2281962.691980747</v>
      </c>
      <c r="R335" s="45">
        <v>560374</v>
      </c>
      <c r="S335" s="66">
        <v>1564497</v>
      </c>
      <c r="T335" s="42">
        <v>2458178</v>
      </c>
      <c r="U335" s="42">
        <v>2894200</v>
      </c>
      <c r="V335" s="42">
        <v>354909.9067320663</v>
      </c>
      <c r="W335" s="44">
        <v>7271784.9067320665</v>
      </c>
      <c r="X335" s="66">
        <v>3564289</v>
      </c>
      <c r="Y335" s="42">
        <v>2025524</v>
      </c>
      <c r="Z335" s="42">
        <v>2263363</v>
      </c>
      <c r="AA335" s="42">
        <v>596883.68778695946</v>
      </c>
      <c r="AB335" s="43">
        <v>8450059.6877869591</v>
      </c>
      <c r="AC335" s="66">
        <v>-104221.31306827271</v>
      </c>
      <c r="AD335" s="42">
        <v>-127155.58837341881</v>
      </c>
      <c r="AE335" s="42">
        <v>-1050021.2632461649</v>
      </c>
      <c r="AF335" s="42">
        <v>103123.38363296381</v>
      </c>
      <c r="AG335" s="42">
        <v>0</v>
      </c>
      <c r="AH335" s="44">
        <v>0</v>
      </c>
    </row>
    <row r="336" spans="1:34" s="4" customFormat="1">
      <c r="A336" s="46" t="s">
        <v>361</v>
      </c>
      <c r="B336" s="56" t="s">
        <v>1507</v>
      </c>
      <c r="C336" s="57">
        <v>2.7255999999999998E-4</v>
      </c>
      <c r="D336" s="57">
        <v>2.4699999999999999E-4</v>
      </c>
      <c r="E336" s="65">
        <v>31434.430359000002</v>
      </c>
      <c r="F336" s="42">
        <v>17400</v>
      </c>
      <c r="G336" s="43">
        <v>48834.430359000005</v>
      </c>
      <c r="H336" s="66">
        <v>537901</v>
      </c>
      <c r="I336" s="42">
        <v>719088</v>
      </c>
      <c r="J336" s="42">
        <v>388120</v>
      </c>
      <c r="K336" s="42">
        <v>399917</v>
      </c>
      <c r="L336" s="44">
        <v>703593</v>
      </c>
      <c r="M336" s="66">
        <v>82013</v>
      </c>
      <c r="N336" s="42">
        <v>-3212.7444872642036</v>
      </c>
      <c r="O336" s="42">
        <v>78800.255512735792</v>
      </c>
      <c r="P336" s="42">
        <v>0</v>
      </c>
      <c r="Q336" s="44">
        <v>78800.255512735792</v>
      </c>
      <c r="R336" s="45">
        <v>19393</v>
      </c>
      <c r="S336" s="66">
        <v>54144</v>
      </c>
      <c r="T336" s="42">
        <v>85073</v>
      </c>
      <c r="U336" s="42">
        <v>100163</v>
      </c>
      <c r="V336" s="42">
        <v>44109.364152292794</v>
      </c>
      <c r="W336" s="44">
        <v>283489.36415229278</v>
      </c>
      <c r="X336" s="66">
        <v>123353</v>
      </c>
      <c r="Y336" s="42">
        <v>70099</v>
      </c>
      <c r="Z336" s="42">
        <v>78331</v>
      </c>
      <c r="AA336" s="42">
        <v>23928.553210195678</v>
      </c>
      <c r="AB336" s="43">
        <v>295711.55321019568</v>
      </c>
      <c r="AC336" s="66">
        <v>-3768.0703569787438</v>
      </c>
      <c r="AD336" s="42">
        <v>2526.0112815274624</v>
      </c>
      <c r="AE336" s="42">
        <v>-21787.749009645962</v>
      </c>
      <c r="AF336" s="42">
        <v>10807.619027194345</v>
      </c>
      <c r="AG336" s="42">
        <v>0</v>
      </c>
      <c r="AH336" s="44">
        <v>0</v>
      </c>
    </row>
    <row r="337" spans="1:34" s="4" customFormat="1">
      <c r="A337" s="46" t="s">
        <v>362</v>
      </c>
      <c r="B337" s="56" t="s">
        <v>1508</v>
      </c>
      <c r="C337" s="57">
        <v>5.6287999999999998E-4</v>
      </c>
      <c r="D337" s="57">
        <v>5.7667000000000005E-4</v>
      </c>
      <c r="E337" s="65">
        <v>64916.761479000008</v>
      </c>
      <c r="F337" s="42">
        <v>35933</v>
      </c>
      <c r="G337" s="43">
        <v>100849.76147900001</v>
      </c>
      <c r="H337" s="66">
        <v>1110851</v>
      </c>
      <c r="I337" s="42">
        <v>1485031</v>
      </c>
      <c r="J337" s="42">
        <v>801529</v>
      </c>
      <c r="K337" s="42">
        <v>825893</v>
      </c>
      <c r="L337" s="44">
        <v>1453032</v>
      </c>
      <c r="M337" s="66">
        <v>169370</v>
      </c>
      <c r="N337" s="42">
        <v>5210.282481870524</v>
      </c>
      <c r="O337" s="42">
        <v>174580.28248187053</v>
      </c>
      <c r="P337" s="42">
        <v>0</v>
      </c>
      <c r="Q337" s="44">
        <v>174580.28248187053</v>
      </c>
      <c r="R337" s="45">
        <v>40051</v>
      </c>
      <c r="S337" s="66">
        <v>111816</v>
      </c>
      <c r="T337" s="42">
        <v>175689</v>
      </c>
      <c r="U337" s="42">
        <v>206852</v>
      </c>
      <c r="V337" s="42">
        <v>23365.177697867221</v>
      </c>
      <c r="W337" s="44">
        <v>517722.17769786721</v>
      </c>
      <c r="X337" s="66">
        <v>254744</v>
      </c>
      <c r="Y337" s="42">
        <v>144767</v>
      </c>
      <c r="Z337" s="42">
        <v>161765</v>
      </c>
      <c r="AA337" s="42">
        <v>25341.380304987695</v>
      </c>
      <c r="AB337" s="43">
        <v>586617.38030498766</v>
      </c>
      <c r="AC337" s="66">
        <v>4015.2645326837928</v>
      </c>
      <c r="AD337" s="42">
        <v>-1409.6846985603429</v>
      </c>
      <c r="AE337" s="42">
        <v>-71406.140551628589</v>
      </c>
      <c r="AF337" s="42">
        <v>-94.641889615304535</v>
      </c>
      <c r="AG337" s="42">
        <v>0</v>
      </c>
      <c r="AH337" s="44">
        <v>0</v>
      </c>
    </row>
    <row r="338" spans="1:34" s="4" customFormat="1">
      <c r="A338" s="46" t="s">
        <v>363</v>
      </c>
      <c r="B338" s="56" t="s">
        <v>1509</v>
      </c>
      <c r="C338" s="57">
        <v>4.4367000000000001E-4</v>
      </c>
      <c r="D338" s="57">
        <v>3.8800999999999999E-4</v>
      </c>
      <c r="E338" s="65">
        <v>51168.770628000006</v>
      </c>
      <c r="F338" s="42">
        <v>28323</v>
      </c>
      <c r="G338" s="43">
        <v>79491.770627999998</v>
      </c>
      <c r="H338" s="66">
        <v>875589</v>
      </c>
      <c r="I338" s="42">
        <v>1170523</v>
      </c>
      <c r="J338" s="42">
        <v>631777</v>
      </c>
      <c r="K338" s="42">
        <v>650981</v>
      </c>
      <c r="L338" s="44">
        <v>1145301</v>
      </c>
      <c r="M338" s="66">
        <v>133499</v>
      </c>
      <c r="N338" s="42">
        <v>16129.706539641831</v>
      </c>
      <c r="O338" s="42">
        <v>149628.70653964183</v>
      </c>
      <c r="P338" s="42">
        <v>0</v>
      </c>
      <c r="Q338" s="44">
        <v>149628.70653964183</v>
      </c>
      <c r="R338" s="45">
        <v>31568</v>
      </c>
      <c r="S338" s="66">
        <v>88135</v>
      </c>
      <c r="T338" s="42">
        <v>138480</v>
      </c>
      <c r="U338" s="42">
        <v>163044</v>
      </c>
      <c r="V338" s="42">
        <v>91334.712351721071</v>
      </c>
      <c r="W338" s="44">
        <v>480993.71235172107</v>
      </c>
      <c r="X338" s="66">
        <v>200793</v>
      </c>
      <c r="Y338" s="42">
        <v>114107</v>
      </c>
      <c r="Z338" s="42">
        <v>127506</v>
      </c>
      <c r="AA338" s="42">
        <v>15023.340013837313</v>
      </c>
      <c r="AB338" s="43">
        <v>457429.34001383733</v>
      </c>
      <c r="AC338" s="66">
        <v>15177.533701194901</v>
      </c>
      <c r="AD338" s="42">
        <v>14757.27822903885</v>
      </c>
      <c r="AE338" s="42">
        <v>-28691.568238068074</v>
      </c>
      <c r="AF338" s="42">
        <v>22321.128645718069</v>
      </c>
      <c r="AG338" s="42">
        <v>0</v>
      </c>
      <c r="AH338" s="44">
        <v>0</v>
      </c>
    </row>
    <row r="339" spans="1:34" s="4" customFormat="1">
      <c r="A339" s="46" t="s">
        <v>364</v>
      </c>
      <c r="B339" s="56" t="s">
        <v>1510</v>
      </c>
      <c r="C339" s="57">
        <v>1.13024E-3</v>
      </c>
      <c r="D339" s="57">
        <v>1.06656E-3</v>
      </c>
      <c r="E339" s="65">
        <v>130350.43032000001</v>
      </c>
      <c r="F339" s="42">
        <v>72152</v>
      </c>
      <c r="G339" s="43">
        <v>202502.43032000001</v>
      </c>
      <c r="H339" s="66">
        <v>2230544</v>
      </c>
      <c r="I339" s="42">
        <v>2981882</v>
      </c>
      <c r="J339" s="42">
        <v>1609438</v>
      </c>
      <c r="K339" s="42">
        <v>1658360</v>
      </c>
      <c r="L339" s="44">
        <v>2917629</v>
      </c>
      <c r="M339" s="66">
        <v>340087</v>
      </c>
      <c r="N339" s="42">
        <v>225.20351945704681</v>
      </c>
      <c r="O339" s="42">
        <v>340312.20351945702</v>
      </c>
      <c r="P339" s="42">
        <v>0</v>
      </c>
      <c r="Q339" s="44">
        <v>340312.20351945702</v>
      </c>
      <c r="R339" s="45">
        <v>80420</v>
      </c>
      <c r="S339" s="66">
        <v>224523</v>
      </c>
      <c r="T339" s="42">
        <v>352776</v>
      </c>
      <c r="U339" s="42">
        <v>415350</v>
      </c>
      <c r="V339" s="42">
        <v>108414.48455649667</v>
      </c>
      <c r="W339" s="44">
        <v>1101063.4845564966</v>
      </c>
      <c r="X339" s="66">
        <v>511516</v>
      </c>
      <c r="Y339" s="42">
        <v>290685</v>
      </c>
      <c r="Z339" s="42">
        <v>324818</v>
      </c>
      <c r="AA339" s="42">
        <v>78147.990875202857</v>
      </c>
      <c r="AB339" s="43">
        <v>1205166.9908752029</v>
      </c>
      <c r="AC339" s="66">
        <v>-2149.497977421931</v>
      </c>
      <c r="AD339" s="42">
        <v>-6821.6795925350743</v>
      </c>
      <c r="AE339" s="42">
        <v>-125701.47102640428</v>
      </c>
      <c r="AF339" s="42">
        <v>30569.142277654966</v>
      </c>
      <c r="AG339" s="42">
        <v>0</v>
      </c>
      <c r="AH339" s="44">
        <v>0</v>
      </c>
    </row>
    <row r="340" spans="1:34" s="4" customFormat="1">
      <c r="A340" s="46" t="s">
        <v>365</v>
      </c>
      <c r="B340" s="56" t="s">
        <v>1511</v>
      </c>
      <c r="C340" s="57">
        <v>0</v>
      </c>
      <c r="D340" s="57">
        <v>0</v>
      </c>
      <c r="E340" s="65">
        <v>0</v>
      </c>
      <c r="F340" s="42">
        <v>0</v>
      </c>
      <c r="G340" s="43">
        <v>0</v>
      </c>
      <c r="H340" s="66">
        <v>0</v>
      </c>
      <c r="I340" s="42">
        <v>0</v>
      </c>
      <c r="J340" s="42">
        <v>0</v>
      </c>
      <c r="K340" s="42">
        <v>0</v>
      </c>
      <c r="L340" s="44">
        <v>0</v>
      </c>
      <c r="M340" s="66">
        <v>0</v>
      </c>
      <c r="N340" s="42">
        <v>-4403.918902284955</v>
      </c>
      <c r="O340" s="42">
        <v>-4403.918902284955</v>
      </c>
      <c r="P340" s="42">
        <v>0</v>
      </c>
      <c r="Q340" s="44">
        <v>-4403.918902284955</v>
      </c>
      <c r="R340" s="45">
        <v>0</v>
      </c>
      <c r="S340" s="66">
        <v>0</v>
      </c>
      <c r="T340" s="42">
        <v>0</v>
      </c>
      <c r="U340" s="42">
        <v>0</v>
      </c>
      <c r="V340" s="42">
        <v>0</v>
      </c>
      <c r="W340" s="44">
        <v>0</v>
      </c>
      <c r="X340" s="66">
        <v>0</v>
      </c>
      <c r="Y340" s="42">
        <v>0</v>
      </c>
      <c r="Z340" s="42">
        <v>0</v>
      </c>
      <c r="AA340" s="42">
        <v>6063.15832330377</v>
      </c>
      <c r="AB340" s="43">
        <v>6063.15832330377</v>
      </c>
      <c r="AC340" s="66">
        <v>-4393.5681805951126</v>
      </c>
      <c r="AD340" s="42">
        <v>-1571.4083245268394</v>
      </c>
      <c r="AE340" s="42">
        <v>-98.181818181818045</v>
      </c>
      <c r="AF340" s="42">
        <v>0</v>
      </c>
      <c r="AG340" s="42">
        <v>0</v>
      </c>
      <c r="AH340" s="44">
        <v>0</v>
      </c>
    </row>
    <row r="341" spans="1:34" s="4" customFormat="1">
      <c r="A341" s="46" t="s">
        <v>366</v>
      </c>
      <c r="B341" s="56" t="s">
        <v>1512</v>
      </c>
      <c r="C341" s="57">
        <v>6.1087000000000001E-4</v>
      </c>
      <c r="D341" s="57">
        <v>6.2326000000000005E-4</v>
      </c>
      <c r="E341" s="65">
        <v>70451.348526000002</v>
      </c>
      <c r="F341" s="42">
        <v>38996</v>
      </c>
      <c r="G341" s="43">
        <v>109447.348526</v>
      </c>
      <c r="H341" s="66">
        <v>1205560</v>
      </c>
      <c r="I341" s="42">
        <v>1611642</v>
      </c>
      <c r="J341" s="42">
        <v>869866</v>
      </c>
      <c r="K341" s="42">
        <v>896307</v>
      </c>
      <c r="L341" s="44">
        <v>1576915</v>
      </c>
      <c r="M341" s="66">
        <v>183810</v>
      </c>
      <c r="N341" s="42">
        <v>42151.963347109107</v>
      </c>
      <c r="O341" s="42">
        <v>225961.96334710909</v>
      </c>
      <c r="P341" s="42">
        <v>0</v>
      </c>
      <c r="Q341" s="44">
        <v>225961.96334710909</v>
      </c>
      <c r="R341" s="45">
        <v>43465</v>
      </c>
      <c r="S341" s="66">
        <v>121350</v>
      </c>
      <c r="T341" s="42">
        <v>190668</v>
      </c>
      <c r="U341" s="42">
        <v>224488</v>
      </c>
      <c r="V341" s="42">
        <v>97850.939225341863</v>
      </c>
      <c r="W341" s="44">
        <v>634356.93922534189</v>
      </c>
      <c r="X341" s="66">
        <v>276463</v>
      </c>
      <c r="Y341" s="42">
        <v>157109</v>
      </c>
      <c r="Z341" s="42">
        <v>175557</v>
      </c>
      <c r="AA341" s="42">
        <v>23437.075776876143</v>
      </c>
      <c r="AB341" s="43">
        <v>632566.07577687618</v>
      </c>
      <c r="AC341" s="66">
        <v>40787.322280083768</v>
      </c>
      <c r="AD341" s="42">
        <v>29381.916628749939</v>
      </c>
      <c r="AE341" s="42">
        <v>-69145.286772301988</v>
      </c>
      <c r="AF341" s="42">
        <v>766.91131193398905</v>
      </c>
      <c r="AG341" s="42">
        <v>0</v>
      </c>
      <c r="AH341" s="44">
        <v>0</v>
      </c>
    </row>
    <row r="342" spans="1:34" s="4" customFormat="1">
      <c r="A342" s="46" t="s">
        <v>367</v>
      </c>
      <c r="B342" s="56" t="s">
        <v>1513</v>
      </c>
      <c r="C342" s="57">
        <v>1.7412199999999999E-3</v>
      </c>
      <c r="D342" s="57">
        <v>1.6596200000000001E-3</v>
      </c>
      <c r="E342" s="65">
        <v>200814.607017</v>
      </c>
      <c r="F342" s="42">
        <v>111155</v>
      </c>
      <c r="G342" s="43">
        <v>311969.60701699997</v>
      </c>
      <c r="H342" s="66">
        <v>3436321</v>
      </c>
      <c r="I342" s="42">
        <v>4593814</v>
      </c>
      <c r="J342" s="42">
        <v>2479461</v>
      </c>
      <c r="K342" s="42">
        <v>2554829</v>
      </c>
      <c r="L342" s="44">
        <v>4494828</v>
      </c>
      <c r="M342" s="66">
        <v>523930</v>
      </c>
      <c r="N342" s="42">
        <v>-40478.413250638681</v>
      </c>
      <c r="O342" s="42">
        <v>483451.5867493613</v>
      </c>
      <c r="P342" s="42">
        <v>0</v>
      </c>
      <c r="Q342" s="44">
        <v>483451.5867493613</v>
      </c>
      <c r="R342" s="45">
        <v>123893</v>
      </c>
      <c r="S342" s="66">
        <v>345894</v>
      </c>
      <c r="T342" s="42">
        <v>543478</v>
      </c>
      <c r="U342" s="42">
        <v>639878</v>
      </c>
      <c r="V342" s="42">
        <v>116873.66830330103</v>
      </c>
      <c r="W342" s="44">
        <v>1646123.6683033011</v>
      </c>
      <c r="X342" s="66">
        <v>788028</v>
      </c>
      <c r="Y342" s="42">
        <v>447823</v>
      </c>
      <c r="Z342" s="42">
        <v>500407</v>
      </c>
      <c r="AA342" s="42">
        <v>144271.01249187783</v>
      </c>
      <c r="AB342" s="43">
        <v>1880529.0124918779</v>
      </c>
      <c r="AC342" s="66">
        <v>-44038.529081527544</v>
      </c>
      <c r="AD342" s="42">
        <v>-31206.210208728364</v>
      </c>
      <c r="AE342" s="42">
        <v>-200697.66982206615</v>
      </c>
      <c r="AF342" s="42">
        <v>41537.064923745231</v>
      </c>
      <c r="AG342" s="42">
        <v>0</v>
      </c>
      <c r="AH342" s="44">
        <v>0</v>
      </c>
    </row>
    <row r="343" spans="1:34" s="4" customFormat="1">
      <c r="A343" s="46" t="s">
        <v>368</v>
      </c>
      <c r="B343" s="56" t="s">
        <v>1514</v>
      </c>
      <c r="C343" s="57">
        <v>3.4152700000000002E-3</v>
      </c>
      <c r="D343" s="57">
        <v>3.5800699999999999E-3</v>
      </c>
      <c r="E343" s="65">
        <v>393881.86694400001</v>
      </c>
      <c r="F343" s="42">
        <v>218022</v>
      </c>
      <c r="G343" s="43">
        <v>611903.86694400001</v>
      </c>
      <c r="H343" s="66">
        <v>6740082</v>
      </c>
      <c r="I343" s="42">
        <v>9010414</v>
      </c>
      <c r="J343" s="42">
        <v>4863273</v>
      </c>
      <c r="K343" s="42">
        <v>5011101</v>
      </c>
      <c r="L343" s="44">
        <v>8816262</v>
      </c>
      <c r="M343" s="66">
        <v>1027648</v>
      </c>
      <c r="N343" s="42">
        <v>-80126.317933996004</v>
      </c>
      <c r="O343" s="42">
        <v>947521.68206600402</v>
      </c>
      <c r="P343" s="42">
        <v>0</v>
      </c>
      <c r="Q343" s="44">
        <v>947521.68206600402</v>
      </c>
      <c r="R343" s="45">
        <v>243007</v>
      </c>
      <c r="S343" s="66">
        <v>678445</v>
      </c>
      <c r="T343" s="42">
        <v>1065991</v>
      </c>
      <c r="U343" s="42">
        <v>1255073</v>
      </c>
      <c r="V343" s="42">
        <v>205168.77799955683</v>
      </c>
      <c r="W343" s="44">
        <v>3204677.7779995566</v>
      </c>
      <c r="X343" s="66">
        <v>1545657</v>
      </c>
      <c r="Y343" s="42">
        <v>878370</v>
      </c>
      <c r="Z343" s="42">
        <v>981510</v>
      </c>
      <c r="AA343" s="42">
        <v>481784.58805042657</v>
      </c>
      <c r="AB343" s="43">
        <v>3887321.5880504264</v>
      </c>
      <c r="AC343" s="66">
        <v>-87138.442744590095</v>
      </c>
      <c r="AD343" s="42">
        <v>-59898.957367983669</v>
      </c>
      <c r="AE343" s="42">
        <v>-507725.85312377929</v>
      </c>
      <c r="AF343" s="42">
        <v>-27880.55681451664</v>
      </c>
      <c r="AG343" s="42">
        <v>0</v>
      </c>
      <c r="AH343" s="44">
        <v>0</v>
      </c>
    </row>
    <row r="344" spans="1:34" s="4" customFormat="1">
      <c r="A344" s="46" t="s">
        <v>369</v>
      </c>
      <c r="B344" s="56" t="s">
        <v>1515</v>
      </c>
      <c r="C344" s="57">
        <v>2.0357E-4</v>
      </c>
      <c r="D344" s="57">
        <v>2.5406000000000002E-4</v>
      </c>
      <c r="E344" s="65">
        <v>23478.09663</v>
      </c>
      <c r="F344" s="42">
        <v>12995</v>
      </c>
      <c r="G344" s="43">
        <v>36473.09663</v>
      </c>
      <c r="H344" s="66">
        <v>401748</v>
      </c>
      <c r="I344" s="42">
        <v>537073</v>
      </c>
      <c r="J344" s="42">
        <v>289879</v>
      </c>
      <c r="K344" s="42">
        <v>298691</v>
      </c>
      <c r="L344" s="44">
        <v>525501</v>
      </c>
      <c r="M344" s="66">
        <v>61254</v>
      </c>
      <c r="N344" s="42">
        <v>-20025.069018179114</v>
      </c>
      <c r="O344" s="42">
        <v>41228.930981820886</v>
      </c>
      <c r="P344" s="42">
        <v>0</v>
      </c>
      <c r="Q344" s="44">
        <v>41228.930981820886</v>
      </c>
      <c r="R344" s="45">
        <v>14485</v>
      </c>
      <c r="S344" s="66">
        <v>40439</v>
      </c>
      <c r="T344" s="42">
        <v>63539</v>
      </c>
      <c r="U344" s="42">
        <v>74810</v>
      </c>
      <c r="V344" s="42">
        <v>51218.571235553405</v>
      </c>
      <c r="W344" s="44">
        <v>230006.57123555342</v>
      </c>
      <c r="X344" s="66">
        <v>92130</v>
      </c>
      <c r="Y344" s="42">
        <v>52356</v>
      </c>
      <c r="Z344" s="42">
        <v>58504</v>
      </c>
      <c r="AA344" s="42">
        <v>108613.14103033539</v>
      </c>
      <c r="AB344" s="43">
        <v>311603.14103033539</v>
      </c>
      <c r="AC344" s="66">
        <v>-20412.574770911491</v>
      </c>
      <c r="AD344" s="42">
        <v>-15723.450558432782</v>
      </c>
      <c r="AE344" s="42">
        <v>-30108.963126377537</v>
      </c>
      <c r="AF344" s="42">
        <v>-15351.581339060176</v>
      </c>
      <c r="AG344" s="42">
        <v>0</v>
      </c>
      <c r="AH344" s="44">
        <v>0</v>
      </c>
    </row>
    <row r="345" spans="1:34" s="4" customFormat="1">
      <c r="A345" s="46" t="s">
        <v>370</v>
      </c>
      <c r="B345" s="56" t="s">
        <v>1516</v>
      </c>
      <c r="C345" s="57">
        <v>1.11714E-3</v>
      </c>
      <c r="D345" s="57">
        <v>1.19381E-3</v>
      </c>
      <c r="E345" s="65">
        <v>128839.88284799999</v>
      </c>
      <c r="F345" s="42">
        <v>71315</v>
      </c>
      <c r="G345" s="43">
        <v>200154.88284799998</v>
      </c>
      <c r="H345" s="66">
        <v>2204691</v>
      </c>
      <c r="I345" s="42">
        <v>2947320</v>
      </c>
      <c r="J345" s="42">
        <v>1590784</v>
      </c>
      <c r="K345" s="42">
        <v>1639139</v>
      </c>
      <c r="L345" s="44">
        <v>2883813</v>
      </c>
      <c r="M345" s="66">
        <v>336145</v>
      </c>
      <c r="N345" s="42">
        <v>-40003.453950500989</v>
      </c>
      <c r="O345" s="42">
        <v>296141.54604949901</v>
      </c>
      <c r="P345" s="42">
        <v>0</v>
      </c>
      <c r="Q345" s="44">
        <v>296141.54604949901</v>
      </c>
      <c r="R345" s="45">
        <v>79488</v>
      </c>
      <c r="S345" s="66">
        <v>221921</v>
      </c>
      <c r="T345" s="42">
        <v>348687</v>
      </c>
      <c r="U345" s="42">
        <v>410536</v>
      </c>
      <c r="V345" s="42">
        <v>26651.721169474433</v>
      </c>
      <c r="W345" s="44">
        <v>1007795.7211694744</v>
      </c>
      <c r="X345" s="66">
        <v>505587</v>
      </c>
      <c r="Y345" s="42">
        <v>287316</v>
      </c>
      <c r="Z345" s="42">
        <v>321053</v>
      </c>
      <c r="AA345" s="42">
        <v>171196.63224650748</v>
      </c>
      <c r="AB345" s="43">
        <v>1285152.6322465076</v>
      </c>
      <c r="AC345" s="66">
        <v>-42279.925957535575</v>
      </c>
      <c r="AD345" s="42">
        <v>-46387.932158628326</v>
      </c>
      <c r="AE345" s="42">
        <v>-171906.53534351531</v>
      </c>
      <c r="AF345" s="42">
        <v>-16782.517617353838</v>
      </c>
      <c r="AG345" s="42">
        <v>0</v>
      </c>
      <c r="AH345" s="44">
        <v>0</v>
      </c>
    </row>
    <row r="346" spans="1:34" s="4" customFormat="1">
      <c r="A346" s="46" t="s">
        <v>371</v>
      </c>
      <c r="B346" s="56" t="s">
        <v>1517</v>
      </c>
      <c r="C346" s="57">
        <v>5.3821000000000001E-4</v>
      </c>
      <c r="D346" s="57">
        <v>5.6782999999999996E-4</v>
      </c>
      <c r="E346" s="65">
        <v>62071.667222999997</v>
      </c>
      <c r="F346" s="42">
        <v>34358</v>
      </c>
      <c r="G346" s="43">
        <v>96429.667222999997</v>
      </c>
      <c r="H346" s="66">
        <v>1062165</v>
      </c>
      <c r="I346" s="42">
        <v>1419945</v>
      </c>
      <c r="J346" s="42">
        <v>766400</v>
      </c>
      <c r="K346" s="42">
        <v>789696</v>
      </c>
      <c r="L346" s="44">
        <v>1389348</v>
      </c>
      <c r="M346" s="66">
        <v>161946</v>
      </c>
      <c r="N346" s="42">
        <v>-19274.518586450198</v>
      </c>
      <c r="O346" s="42">
        <v>142671.4814135498</v>
      </c>
      <c r="P346" s="42">
        <v>0</v>
      </c>
      <c r="Q346" s="44">
        <v>142671.4814135498</v>
      </c>
      <c r="R346" s="45">
        <v>38295</v>
      </c>
      <c r="S346" s="66">
        <v>106916</v>
      </c>
      <c r="T346" s="42">
        <v>167989</v>
      </c>
      <c r="U346" s="42">
        <v>197786</v>
      </c>
      <c r="V346" s="42">
        <v>38479.605754463468</v>
      </c>
      <c r="W346" s="44">
        <v>511170.60575446347</v>
      </c>
      <c r="X346" s="66">
        <v>243579</v>
      </c>
      <c r="Y346" s="42">
        <v>138422</v>
      </c>
      <c r="Z346" s="42">
        <v>154675</v>
      </c>
      <c r="AA346" s="42">
        <v>91623.92469028123</v>
      </c>
      <c r="AB346" s="43">
        <v>628299.92469028127</v>
      </c>
      <c r="AC346" s="66">
        <v>-20362.069264350674</v>
      </c>
      <c r="AD346" s="42">
        <v>-19950.931556194602</v>
      </c>
      <c r="AE346" s="42">
        <v>-71195.605753108815</v>
      </c>
      <c r="AF346" s="42">
        <v>-5620.7123621637093</v>
      </c>
      <c r="AG346" s="42">
        <v>0</v>
      </c>
      <c r="AH346" s="44">
        <v>0</v>
      </c>
    </row>
    <row r="347" spans="1:34" s="4" customFormat="1">
      <c r="A347" s="46" t="s">
        <v>372</v>
      </c>
      <c r="B347" s="56" t="s">
        <v>1518</v>
      </c>
      <c r="C347" s="57">
        <v>2.2905000000000001E-4</v>
      </c>
      <c r="D347" s="57">
        <v>2.1670000000000001E-4</v>
      </c>
      <c r="E347" s="65">
        <v>26416.744835999998</v>
      </c>
      <c r="F347" s="42">
        <v>14622</v>
      </c>
      <c r="G347" s="43">
        <v>41038.744835999998</v>
      </c>
      <c r="H347" s="66">
        <v>452033</v>
      </c>
      <c r="I347" s="42">
        <v>604296</v>
      </c>
      <c r="J347" s="42">
        <v>326162</v>
      </c>
      <c r="K347" s="42">
        <v>336077</v>
      </c>
      <c r="L347" s="44">
        <v>591275</v>
      </c>
      <c r="M347" s="66">
        <v>68921</v>
      </c>
      <c r="N347" s="42">
        <v>8927.8932616629954</v>
      </c>
      <c r="O347" s="42">
        <v>77848.89326166299</v>
      </c>
      <c r="P347" s="42">
        <v>0</v>
      </c>
      <c r="Q347" s="44">
        <v>77848.89326166299</v>
      </c>
      <c r="R347" s="45">
        <v>16298</v>
      </c>
      <c r="S347" s="66">
        <v>45501</v>
      </c>
      <c r="T347" s="42">
        <v>71492</v>
      </c>
      <c r="U347" s="42">
        <v>84173</v>
      </c>
      <c r="V347" s="42">
        <v>28080.879096755129</v>
      </c>
      <c r="W347" s="44">
        <v>229246.87909675512</v>
      </c>
      <c r="X347" s="66">
        <v>103662</v>
      </c>
      <c r="Y347" s="42">
        <v>58909</v>
      </c>
      <c r="Z347" s="42">
        <v>65826</v>
      </c>
      <c r="AA347" s="42">
        <v>2221.1013811740249</v>
      </c>
      <c r="AB347" s="43">
        <v>230618.10138117403</v>
      </c>
      <c r="AC347" s="66">
        <v>8432.6055227110901</v>
      </c>
      <c r="AD347" s="42">
        <v>6474.7517472125928</v>
      </c>
      <c r="AE347" s="42">
        <v>-22286.83370124756</v>
      </c>
      <c r="AF347" s="42">
        <v>6008.2541469049684</v>
      </c>
      <c r="AG347" s="42">
        <v>0</v>
      </c>
      <c r="AH347" s="44">
        <v>0</v>
      </c>
    </row>
    <row r="348" spans="1:34" s="4" customFormat="1">
      <c r="A348" s="46" t="s">
        <v>373</v>
      </c>
      <c r="B348" s="56" t="s">
        <v>1519</v>
      </c>
      <c r="C348" s="57">
        <v>2.6634E-4</v>
      </c>
      <c r="D348" s="57">
        <v>2.8829000000000002E-4</v>
      </c>
      <c r="E348" s="65">
        <v>30717.14157</v>
      </c>
      <c r="F348" s="42">
        <v>17002</v>
      </c>
      <c r="G348" s="43">
        <v>47719.14157</v>
      </c>
      <c r="H348" s="66">
        <v>525626</v>
      </c>
      <c r="I348" s="42">
        <v>702678</v>
      </c>
      <c r="J348" s="42">
        <v>379263</v>
      </c>
      <c r="K348" s="42">
        <v>390791</v>
      </c>
      <c r="L348" s="44">
        <v>687537</v>
      </c>
      <c r="M348" s="66">
        <v>80141</v>
      </c>
      <c r="N348" s="42">
        <v>1294.7060968814085</v>
      </c>
      <c r="O348" s="42">
        <v>81435.706096881404</v>
      </c>
      <c r="P348" s="42">
        <v>0</v>
      </c>
      <c r="Q348" s="44">
        <v>81435.706096881404</v>
      </c>
      <c r="R348" s="45">
        <v>18951</v>
      </c>
      <c r="S348" s="66">
        <v>52909</v>
      </c>
      <c r="T348" s="42">
        <v>83131</v>
      </c>
      <c r="U348" s="42">
        <v>97877</v>
      </c>
      <c r="V348" s="42">
        <v>24235.480814456081</v>
      </c>
      <c r="W348" s="44">
        <v>258152.48081445607</v>
      </c>
      <c r="X348" s="66">
        <v>120538</v>
      </c>
      <c r="Y348" s="42">
        <v>68500</v>
      </c>
      <c r="Z348" s="42">
        <v>76543</v>
      </c>
      <c r="AA348" s="42">
        <v>36180.282998861476</v>
      </c>
      <c r="AB348" s="43">
        <v>301761.28299886145</v>
      </c>
      <c r="AC348" s="66">
        <v>729.15862510214265</v>
      </c>
      <c r="AD348" s="42">
        <v>-1336.3807050837295</v>
      </c>
      <c r="AE348" s="42">
        <v>-37765.442821829158</v>
      </c>
      <c r="AF348" s="42">
        <v>-5236.1372825946419</v>
      </c>
      <c r="AG348" s="42">
        <v>0</v>
      </c>
      <c r="AH348" s="44">
        <v>0</v>
      </c>
    </row>
    <row r="349" spans="1:34" s="4" customFormat="1">
      <c r="A349" s="46" t="s">
        <v>374</v>
      </c>
      <c r="B349" s="56" t="s">
        <v>1520</v>
      </c>
      <c r="C349" s="57">
        <v>7.6840000000000003E-5</v>
      </c>
      <c r="D349" s="57">
        <v>9.7789999999999997E-5</v>
      </c>
      <c r="E349" s="65">
        <v>8862.1840799999991</v>
      </c>
      <c r="F349" s="42">
        <v>4905</v>
      </c>
      <c r="G349" s="43">
        <v>13767.184079999999</v>
      </c>
      <c r="H349" s="66">
        <v>151645</v>
      </c>
      <c r="I349" s="42">
        <v>202725</v>
      </c>
      <c r="J349" s="42">
        <v>109419</v>
      </c>
      <c r="K349" s="42">
        <v>112745</v>
      </c>
      <c r="L349" s="44">
        <v>198357</v>
      </c>
      <c r="M349" s="66">
        <v>23121</v>
      </c>
      <c r="N349" s="42">
        <v>-10924.293111020717</v>
      </c>
      <c r="O349" s="42">
        <v>12196.706888979283</v>
      </c>
      <c r="P349" s="42">
        <v>0</v>
      </c>
      <c r="Q349" s="44">
        <v>12196.706888979283</v>
      </c>
      <c r="R349" s="45">
        <v>5467</v>
      </c>
      <c r="S349" s="66">
        <v>15264</v>
      </c>
      <c r="T349" s="42">
        <v>23984</v>
      </c>
      <c r="U349" s="42">
        <v>28238</v>
      </c>
      <c r="V349" s="42">
        <v>0</v>
      </c>
      <c r="W349" s="44">
        <v>67486</v>
      </c>
      <c r="X349" s="66">
        <v>34776</v>
      </c>
      <c r="Y349" s="42">
        <v>19762</v>
      </c>
      <c r="Z349" s="42">
        <v>22083</v>
      </c>
      <c r="AA349" s="42">
        <v>37003.120243043646</v>
      </c>
      <c r="AB349" s="43">
        <v>113624.12024304364</v>
      </c>
      <c r="AC349" s="66">
        <v>-11067.547272797265</v>
      </c>
      <c r="AD349" s="42">
        <v>-10419.273966294604</v>
      </c>
      <c r="AE349" s="42">
        <v>-18219.917113031406</v>
      </c>
      <c r="AF349" s="42">
        <v>-6431.3818909203746</v>
      </c>
      <c r="AG349" s="42">
        <v>0</v>
      </c>
      <c r="AH349" s="44">
        <v>0</v>
      </c>
    </row>
    <row r="350" spans="1:34" s="4" customFormat="1">
      <c r="A350" s="46" t="s">
        <v>375</v>
      </c>
      <c r="B350" s="56" t="s">
        <v>1521</v>
      </c>
      <c r="C350" s="57">
        <v>1.6661600000000001E-3</v>
      </c>
      <c r="D350" s="57">
        <v>1.67975E-3</v>
      </c>
      <c r="E350" s="65">
        <v>192157.423056</v>
      </c>
      <c r="F350" s="42">
        <v>106363</v>
      </c>
      <c r="G350" s="43">
        <v>298520.42305600003</v>
      </c>
      <c r="H350" s="66">
        <v>3288189</v>
      </c>
      <c r="I350" s="42">
        <v>4395785</v>
      </c>
      <c r="J350" s="42">
        <v>2372577</v>
      </c>
      <c r="K350" s="42">
        <v>2444696</v>
      </c>
      <c r="L350" s="44">
        <v>4301066</v>
      </c>
      <c r="M350" s="66">
        <v>501344</v>
      </c>
      <c r="N350" s="42">
        <v>-84815.690337714943</v>
      </c>
      <c r="O350" s="42">
        <v>416528.30966228503</v>
      </c>
      <c r="P350" s="42">
        <v>0</v>
      </c>
      <c r="Q350" s="44">
        <v>416528.30966228503</v>
      </c>
      <c r="R350" s="45">
        <v>118552</v>
      </c>
      <c r="S350" s="66">
        <v>330984</v>
      </c>
      <c r="T350" s="42">
        <v>520050</v>
      </c>
      <c r="U350" s="42">
        <v>612295</v>
      </c>
      <c r="V350" s="42">
        <v>8660.947855026061</v>
      </c>
      <c r="W350" s="44">
        <v>1471989.947855026</v>
      </c>
      <c r="X350" s="66">
        <v>754058</v>
      </c>
      <c r="Y350" s="42">
        <v>428518</v>
      </c>
      <c r="Z350" s="42">
        <v>478835</v>
      </c>
      <c r="AA350" s="42">
        <v>231535.791119281</v>
      </c>
      <c r="AB350" s="43">
        <v>1892946.791119281</v>
      </c>
      <c r="AC350" s="66">
        <v>-88177.337953024995</v>
      </c>
      <c r="AD350" s="42">
        <v>-93992.855408945426</v>
      </c>
      <c r="AE350" s="42">
        <v>-247675.73537198573</v>
      </c>
      <c r="AF350" s="42">
        <v>8889.0854697012219</v>
      </c>
      <c r="AG350" s="42">
        <v>0</v>
      </c>
      <c r="AH350" s="44">
        <v>0</v>
      </c>
    </row>
    <row r="351" spans="1:34" s="4" customFormat="1">
      <c r="A351" s="46" t="s">
        <v>376</v>
      </c>
      <c r="B351" s="56" t="s">
        <v>1522</v>
      </c>
      <c r="C351" s="57">
        <v>1.1245700000000001E-3</v>
      </c>
      <c r="D351" s="57">
        <v>1.12374E-3</v>
      </c>
      <c r="E351" s="65">
        <v>129696.709845</v>
      </c>
      <c r="F351" s="42">
        <v>71790</v>
      </c>
      <c r="G351" s="43">
        <v>201486.709845</v>
      </c>
      <c r="H351" s="66">
        <v>2219354</v>
      </c>
      <c r="I351" s="42">
        <v>2966923</v>
      </c>
      <c r="J351" s="42">
        <v>1601364</v>
      </c>
      <c r="K351" s="42">
        <v>1650041</v>
      </c>
      <c r="L351" s="44">
        <v>2902993</v>
      </c>
      <c r="M351" s="66">
        <v>338381</v>
      </c>
      <c r="N351" s="42">
        <v>-1696.79714707521</v>
      </c>
      <c r="O351" s="42">
        <v>336684.20285292476</v>
      </c>
      <c r="P351" s="42">
        <v>0</v>
      </c>
      <c r="Q351" s="44">
        <v>336684.20285292476</v>
      </c>
      <c r="R351" s="45">
        <v>80016</v>
      </c>
      <c r="S351" s="66">
        <v>223397</v>
      </c>
      <c r="T351" s="42">
        <v>351006</v>
      </c>
      <c r="U351" s="42">
        <v>413267</v>
      </c>
      <c r="V351" s="42">
        <v>33624.996554242534</v>
      </c>
      <c r="W351" s="44">
        <v>1021294.9965542426</v>
      </c>
      <c r="X351" s="66">
        <v>508949</v>
      </c>
      <c r="Y351" s="42">
        <v>289227</v>
      </c>
      <c r="Z351" s="42">
        <v>323189</v>
      </c>
      <c r="AA351" s="42">
        <v>22658.778649662396</v>
      </c>
      <c r="AB351" s="43">
        <v>1144023.7786496624</v>
      </c>
      <c r="AC351" s="66">
        <v>-4050.927062794276</v>
      </c>
      <c r="AD351" s="42">
        <v>-928.24455844008207</v>
      </c>
      <c r="AE351" s="42">
        <v>-127117.57254144718</v>
      </c>
      <c r="AF351" s="42">
        <v>9367.962067261722</v>
      </c>
      <c r="AG351" s="42">
        <v>0</v>
      </c>
      <c r="AH351" s="44">
        <v>0</v>
      </c>
    </row>
    <row r="352" spans="1:34" s="4" customFormat="1">
      <c r="A352" s="46" t="s">
        <v>377</v>
      </c>
      <c r="B352" s="56" t="s">
        <v>1523</v>
      </c>
      <c r="C352" s="57">
        <v>8.0879999999999998E-5</v>
      </c>
      <c r="D352" s="57">
        <v>7.8070000000000003E-5</v>
      </c>
      <c r="E352" s="65">
        <v>9328.0568970000004</v>
      </c>
      <c r="F352" s="42">
        <v>5163</v>
      </c>
      <c r="G352" s="43">
        <v>14491.056897</v>
      </c>
      <c r="H352" s="66">
        <v>159618</v>
      </c>
      <c r="I352" s="42">
        <v>213384</v>
      </c>
      <c r="J352" s="42">
        <v>115171</v>
      </c>
      <c r="K352" s="42">
        <v>118672</v>
      </c>
      <c r="L352" s="44">
        <v>208786</v>
      </c>
      <c r="M352" s="66">
        <v>24337</v>
      </c>
      <c r="N352" s="42">
        <v>2270.3915408004732</v>
      </c>
      <c r="O352" s="42">
        <v>26607.391540800472</v>
      </c>
      <c r="P352" s="42">
        <v>0</v>
      </c>
      <c r="Q352" s="44">
        <v>26607.391540800472</v>
      </c>
      <c r="R352" s="45">
        <v>5755</v>
      </c>
      <c r="S352" s="66">
        <v>16067</v>
      </c>
      <c r="T352" s="42">
        <v>25245</v>
      </c>
      <c r="U352" s="42">
        <v>29722</v>
      </c>
      <c r="V352" s="42">
        <v>12443.238246323195</v>
      </c>
      <c r="W352" s="44">
        <v>83477.238246323192</v>
      </c>
      <c r="X352" s="66">
        <v>36604</v>
      </c>
      <c r="Y352" s="42">
        <v>20801</v>
      </c>
      <c r="Z352" s="42">
        <v>23244</v>
      </c>
      <c r="AA352" s="42">
        <v>4431.6779924116681</v>
      </c>
      <c r="AB352" s="43">
        <v>85080.677992411671</v>
      </c>
      <c r="AC352" s="66">
        <v>2096.1832699993984</v>
      </c>
      <c r="AD352" s="42">
        <v>1233.5016741714267</v>
      </c>
      <c r="AE352" s="42">
        <v>-6533.4650073402536</v>
      </c>
      <c r="AF352" s="42">
        <v>1600.3403170809493</v>
      </c>
      <c r="AG352" s="42">
        <v>0</v>
      </c>
      <c r="AH352" s="44">
        <v>0</v>
      </c>
    </row>
    <row r="353" spans="1:34" s="4" customFormat="1">
      <c r="A353" s="46" t="s">
        <v>378</v>
      </c>
      <c r="B353" s="56" t="s">
        <v>1524</v>
      </c>
      <c r="C353" s="57">
        <v>1.8300000000000001E-5</v>
      </c>
      <c r="D353" s="57">
        <v>1.734E-5</v>
      </c>
      <c r="E353" s="65">
        <v>2110.3953000000001</v>
      </c>
      <c r="F353" s="42">
        <v>1168</v>
      </c>
      <c r="G353" s="43">
        <v>3278.3953000000001</v>
      </c>
      <c r="H353" s="66">
        <v>36115</v>
      </c>
      <c r="I353" s="42">
        <v>48280</v>
      </c>
      <c r="J353" s="42">
        <v>26059</v>
      </c>
      <c r="K353" s="42">
        <v>26851</v>
      </c>
      <c r="L353" s="44">
        <v>47240</v>
      </c>
      <c r="M353" s="66">
        <v>5506</v>
      </c>
      <c r="N353" s="42">
        <v>758.01446506123159</v>
      </c>
      <c r="O353" s="42">
        <v>6264.0144650612319</v>
      </c>
      <c r="P353" s="42">
        <v>0</v>
      </c>
      <c r="Q353" s="44">
        <v>6264.0144650612319</v>
      </c>
      <c r="R353" s="45">
        <v>1302</v>
      </c>
      <c r="S353" s="66">
        <v>3635</v>
      </c>
      <c r="T353" s="42">
        <v>5712</v>
      </c>
      <c r="U353" s="42">
        <v>6725</v>
      </c>
      <c r="V353" s="42">
        <v>2796.3465382747645</v>
      </c>
      <c r="W353" s="44">
        <v>18868.346538274764</v>
      </c>
      <c r="X353" s="66">
        <v>8282</v>
      </c>
      <c r="Y353" s="42">
        <v>4707</v>
      </c>
      <c r="Z353" s="42">
        <v>5259</v>
      </c>
      <c r="AA353" s="42">
        <v>727.03990363198182</v>
      </c>
      <c r="AB353" s="43">
        <v>18975.039903631983</v>
      </c>
      <c r="AC353" s="66">
        <v>718.20877265222862</v>
      </c>
      <c r="AD353" s="42">
        <v>656.9220925094163</v>
      </c>
      <c r="AE353" s="42">
        <v>-1951.9030641951283</v>
      </c>
      <c r="AF353" s="42">
        <v>470.07883367626368</v>
      </c>
      <c r="AG353" s="42">
        <v>0</v>
      </c>
      <c r="AH353" s="44">
        <v>0</v>
      </c>
    </row>
    <row r="354" spans="1:34" s="4" customFormat="1">
      <c r="A354" s="46" t="s">
        <v>379</v>
      </c>
      <c r="B354" s="56" t="s">
        <v>1525</v>
      </c>
      <c r="C354" s="57">
        <v>7.0909E-4</v>
      </c>
      <c r="D354" s="57">
        <v>7.4514999999999998E-4</v>
      </c>
      <c r="E354" s="65">
        <v>81779.684783999997</v>
      </c>
      <c r="F354" s="42">
        <v>45266</v>
      </c>
      <c r="G354" s="43">
        <v>127045.684784</v>
      </c>
      <c r="H354" s="66">
        <v>1399399</v>
      </c>
      <c r="I354" s="42">
        <v>1870773</v>
      </c>
      <c r="J354" s="42">
        <v>1009729</v>
      </c>
      <c r="K354" s="42">
        <v>1040422</v>
      </c>
      <c r="L354" s="44">
        <v>1830462</v>
      </c>
      <c r="M354" s="66">
        <v>213364</v>
      </c>
      <c r="N354" s="42">
        <v>-27195.48699503484</v>
      </c>
      <c r="O354" s="42">
        <v>186168.51300496515</v>
      </c>
      <c r="P354" s="42">
        <v>0</v>
      </c>
      <c r="Q354" s="44">
        <v>186168.51300496515</v>
      </c>
      <c r="R354" s="45">
        <v>50454</v>
      </c>
      <c r="S354" s="66">
        <v>140861</v>
      </c>
      <c r="T354" s="42">
        <v>221325</v>
      </c>
      <c r="U354" s="42">
        <v>260582</v>
      </c>
      <c r="V354" s="42">
        <v>17411.858347830443</v>
      </c>
      <c r="W354" s="44">
        <v>640179.85834783048</v>
      </c>
      <c r="X354" s="66">
        <v>320915</v>
      </c>
      <c r="Y354" s="42">
        <v>182370</v>
      </c>
      <c r="Z354" s="42">
        <v>203784</v>
      </c>
      <c r="AA354" s="42">
        <v>107070.69128360934</v>
      </c>
      <c r="AB354" s="43">
        <v>814139.69128360937</v>
      </c>
      <c r="AC354" s="66">
        <v>-28635.531846110473</v>
      </c>
      <c r="AD354" s="42">
        <v>-30525.508112253578</v>
      </c>
      <c r="AE354" s="42">
        <v>-108389.5624288933</v>
      </c>
      <c r="AF354" s="42">
        <v>-6409.2305485215311</v>
      </c>
      <c r="AG354" s="42">
        <v>0</v>
      </c>
      <c r="AH354" s="44">
        <v>0</v>
      </c>
    </row>
    <row r="355" spans="1:34" s="4" customFormat="1">
      <c r="A355" s="46" t="s">
        <v>380</v>
      </c>
      <c r="B355" s="56" t="s">
        <v>1526</v>
      </c>
      <c r="C355" s="57">
        <v>5.0597000000000001E-4</v>
      </c>
      <c r="D355" s="57">
        <v>5.3536999999999996E-4</v>
      </c>
      <c r="E355" s="65">
        <v>58353.606819000001</v>
      </c>
      <c r="F355" s="42">
        <v>32300</v>
      </c>
      <c r="G355" s="43">
        <v>90653.606819000008</v>
      </c>
      <c r="H355" s="66">
        <v>998539</v>
      </c>
      <c r="I355" s="42">
        <v>1334887</v>
      </c>
      <c r="J355" s="42">
        <v>720491</v>
      </c>
      <c r="K355" s="42">
        <v>742391</v>
      </c>
      <c r="L355" s="44">
        <v>1306123</v>
      </c>
      <c r="M355" s="66">
        <v>152245</v>
      </c>
      <c r="N355" s="42">
        <v>-7287.0976676496084</v>
      </c>
      <c r="O355" s="42">
        <v>144957.90233235038</v>
      </c>
      <c r="P355" s="42">
        <v>0</v>
      </c>
      <c r="Q355" s="44">
        <v>144957.90233235038</v>
      </c>
      <c r="R355" s="45">
        <v>36001</v>
      </c>
      <c r="S355" s="66">
        <v>100511</v>
      </c>
      <c r="T355" s="42">
        <v>157926</v>
      </c>
      <c r="U355" s="42">
        <v>185938</v>
      </c>
      <c r="V355" s="42">
        <v>46552.670781116656</v>
      </c>
      <c r="W355" s="44">
        <v>490927.67078111664</v>
      </c>
      <c r="X355" s="66">
        <v>228988</v>
      </c>
      <c r="Y355" s="42">
        <v>130130</v>
      </c>
      <c r="Z355" s="42">
        <v>145410</v>
      </c>
      <c r="AA355" s="42">
        <v>94856.853513241091</v>
      </c>
      <c r="AB355" s="43">
        <v>599384.85351324105</v>
      </c>
      <c r="AC355" s="66">
        <v>-8349.4349199733224</v>
      </c>
      <c r="AD355" s="42">
        <v>-11344.438758739761</v>
      </c>
      <c r="AE355" s="42">
        <v>-82954.783395367253</v>
      </c>
      <c r="AF355" s="42">
        <v>-5808.5256580440946</v>
      </c>
      <c r="AG355" s="42">
        <v>0</v>
      </c>
      <c r="AH355" s="44">
        <v>0</v>
      </c>
    </row>
    <row r="356" spans="1:34" s="4" customFormat="1">
      <c r="A356" s="46" t="s">
        <v>381</v>
      </c>
      <c r="B356" s="56" t="s">
        <v>1527</v>
      </c>
      <c r="C356" s="57">
        <v>1.7302999999999999E-3</v>
      </c>
      <c r="D356" s="57">
        <v>1.81897E-3</v>
      </c>
      <c r="E356" s="65">
        <v>199555.19988000003</v>
      </c>
      <c r="F356" s="42">
        <v>110458</v>
      </c>
      <c r="G356" s="43">
        <v>310013.19988000003</v>
      </c>
      <c r="H356" s="66">
        <v>3414771</v>
      </c>
      <c r="I356" s="42">
        <v>4565004</v>
      </c>
      <c r="J356" s="42">
        <v>2463911</v>
      </c>
      <c r="K356" s="42">
        <v>2538806</v>
      </c>
      <c r="L356" s="44">
        <v>4466639</v>
      </c>
      <c r="M356" s="66">
        <v>520644</v>
      </c>
      <c r="N356" s="42">
        <v>-115467.01212054226</v>
      </c>
      <c r="O356" s="42">
        <v>405176.98787945777</v>
      </c>
      <c r="P356" s="42">
        <v>0</v>
      </c>
      <c r="Q356" s="44">
        <v>405176.98787945777</v>
      </c>
      <c r="R356" s="45">
        <v>123116</v>
      </c>
      <c r="S356" s="66">
        <v>343725</v>
      </c>
      <c r="T356" s="42">
        <v>540070</v>
      </c>
      <c r="U356" s="42">
        <v>635865</v>
      </c>
      <c r="V356" s="42">
        <v>0</v>
      </c>
      <c r="W356" s="44">
        <v>1519660</v>
      </c>
      <c r="X356" s="66">
        <v>783086</v>
      </c>
      <c r="Y356" s="42">
        <v>445014</v>
      </c>
      <c r="Z356" s="42">
        <v>497268</v>
      </c>
      <c r="AA356" s="42">
        <v>307731.93687082402</v>
      </c>
      <c r="AB356" s="43">
        <v>2033099.9368708241</v>
      </c>
      <c r="AC356" s="66">
        <v>-118889.966035006</v>
      </c>
      <c r="AD356" s="42">
        <v>-115603.68808322675</v>
      </c>
      <c r="AE356" s="42">
        <v>-263078.94465786789</v>
      </c>
      <c r="AF356" s="42">
        <v>-15867.338094723313</v>
      </c>
      <c r="AG356" s="42">
        <v>0</v>
      </c>
      <c r="AH356" s="44">
        <v>0</v>
      </c>
    </row>
    <row r="357" spans="1:34" s="4" customFormat="1">
      <c r="A357" s="46" t="s">
        <v>382</v>
      </c>
      <c r="B357" s="56" t="s">
        <v>1528</v>
      </c>
      <c r="C357" s="57">
        <v>4.6243E-4</v>
      </c>
      <c r="D357" s="57">
        <v>4.4215999999999998E-4</v>
      </c>
      <c r="E357" s="65">
        <v>53331.730029000006</v>
      </c>
      <c r="F357" s="42">
        <v>29520</v>
      </c>
      <c r="G357" s="43">
        <v>82851.730028999998</v>
      </c>
      <c r="H357" s="66">
        <v>912612</v>
      </c>
      <c r="I357" s="42">
        <v>1220017</v>
      </c>
      <c r="J357" s="42">
        <v>658491</v>
      </c>
      <c r="K357" s="42">
        <v>678507</v>
      </c>
      <c r="L357" s="44">
        <v>1193728</v>
      </c>
      <c r="M357" s="66">
        <v>139144</v>
      </c>
      <c r="N357" s="42">
        <v>6619.4896294292967</v>
      </c>
      <c r="O357" s="42">
        <v>145763.4896294293</v>
      </c>
      <c r="P357" s="42">
        <v>0</v>
      </c>
      <c r="Q357" s="44">
        <v>145763.4896294293</v>
      </c>
      <c r="R357" s="45">
        <v>32903</v>
      </c>
      <c r="S357" s="66">
        <v>91862</v>
      </c>
      <c r="T357" s="42">
        <v>144336</v>
      </c>
      <c r="U357" s="42">
        <v>169938</v>
      </c>
      <c r="V357" s="42">
        <v>60189.743010512087</v>
      </c>
      <c r="W357" s="44">
        <v>466325.74301051209</v>
      </c>
      <c r="X357" s="66">
        <v>209283</v>
      </c>
      <c r="Y357" s="42">
        <v>118932</v>
      </c>
      <c r="Z357" s="42">
        <v>132897</v>
      </c>
      <c r="AA357" s="42">
        <v>27749.981824102626</v>
      </c>
      <c r="AB357" s="43">
        <v>488861.98182410264</v>
      </c>
      <c r="AC357" s="66">
        <v>5638.6602582367414</v>
      </c>
      <c r="AD357" s="42">
        <v>999.34216079064845</v>
      </c>
      <c r="AE357" s="42">
        <v>-39735.310855490301</v>
      </c>
      <c r="AF357" s="42">
        <v>10561.069622872359</v>
      </c>
      <c r="AG357" s="42">
        <v>0</v>
      </c>
      <c r="AH357" s="44">
        <v>0</v>
      </c>
    </row>
    <row r="358" spans="1:34" s="4" customFormat="1">
      <c r="A358" s="46" t="s">
        <v>383</v>
      </c>
      <c r="B358" s="56" t="s">
        <v>1529</v>
      </c>
      <c r="C358" s="57">
        <v>7.8949999999999995E-5</v>
      </c>
      <c r="D358" s="57">
        <v>8.1450000000000001E-5</v>
      </c>
      <c r="E358" s="65">
        <v>9104.7496440000014</v>
      </c>
      <c r="F358" s="42">
        <v>5040</v>
      </c>
      <c r="G358" s="43">
        <v>14144.749644000001</v>
      </c>
      <c r="H358" s="66">
        <v>155809</v>
      </c>
      <c r="I358" s="42">
        <v>208292</v>
      </c>
      <c r="J358" s="42">
        <v>112423</v>
      </c>
      <c r="K358" s="42">
        <v>115840</v>
      </c>
      <c r="L358" s="44">
        <v>203803</v>
      </c>
      <c r="M358" s="66">
        <v>23756</v>
      </c>
      <c r="N358" s="42">
        <v>-10268.834228531767</v>
      </c>
      <c r="O358" s="42">
        <v>13487.165771468233</v>
      </c>
      <c r="P358" s="42">
        <v>0</v>
      </c>
      <c r="Q358" s="44">
        <v>13487.165771468233</v>
      </c>
      <c r="R358" s="45">
        <v>5618</v>
      </c>
      <c r="S358" s="66">
        <v>15683</v>
      </c>
      <c r="T358" s="42">
        <v>24642</v>
      </c>
      <c r="U358" s="42">
        <v>29013</v>
      </c>
      <c r="V358" s="42">
        <v>1877.1401748695762</v>
      </c>
      <c r="W358" s="44">
        <v>71215.140174869579</v>
      </c>
      <c r="X358" s="66">
        <v>35731</v>
      </c>
      <c r="Y358" s="42">
        <v>20305</v>
      </c>
      <c r="Z358" s="42">
        <v>22689</v>
      </c>
      <c r="AA358" s="42">
        <v>17287.4413990176</v>
      </c>
      <c r="AB358" s="43">
        <v>96012.441399017596</v>
      </c>
      <c r="AC358" s="66">
        <v>-10410.854927944038</v>
      </c>
      <c r="AD358" s="42">
        <v>-3925.7659307605077</v>
      </c>
      <c r="AE358" s="42">
        <v>-10256.086564847832</v>
      </c>
      <c r="AF358" s="42">
        <v>-204.59380059564182</v>
      </c>
      <c r="AG358" s="42">
        <v>0</v>
      </c>
      <c r="AH358" s="44">
        <v>0</v>
      </c>
    </row>
    <row r="359" spans="1:34" s="4" customFormat="1">
      <c r="A359" s="46" t="s">
        <v>384</v>
      </c>
      <c r="B359" s="56" t="s">
        <v>1530</v>
      </c>
      <c r="C359" s="57">
        <v>1.5549999999999999E-5</v>
      </c>
      <c r="D359" s="57">
        <v>1.7520000000000002E-5</v>
      </c>
      <c r="E359" s="65">
        <v>1793.7338399999999</v>
      </c>
      <c r="F359" s="42">
        <v>993</v>
      </c>
      <c r="G359" s="43">
        <v>2786.7338399999999</v>
      </c>
      <c r="H359" s="66">
        <v>30688</v>
      </c>
      <c r="I359" s="42">
        <v>41025</v>
      </c>
      <c r="J359" s="42">
        <v>22143</v>
      </c>
      <c r="K359" s="42">
        <v>22816</v>
      </c>
      <c r="L359" s="44">
        <v>40141</v>
      </c>
      <c r="M359" s="66">
        <v>4679</v>
      </c>
      <c r="N359" s="42">
        <v>-3027.3235173461676</v>
      </c>
      <c r="O359" s="42">
        <v>1651.6764826538324</v>
      </c>
      <c r="P359" s="42">
        <v>0</v>
      </c>
      <c r="Q359" s="44">
        <v>1651.6764826538324</v>
      </c>
      <c r="R359" s="45">
        <v>1106</v>
      </c>
      <c r="S359" s="66">
        <v>3089</v>
      </c>
      <c r="T359" s="42">
        <v>4854</v>
      </c>
      <c r="U359" s="42">
        <v>5714</v>
      </c>
      <c r="V359" s="42">
        <v>0</v>
      </c>
      <c r="W359" s="44">
        <v>13657</v>
      </c>
      <c r="X359" s="66">
        <v>7038</v>
      </c>
      <c r="Y359" s="42">
        <v>3999</v>
      </c>
      <c r="Z359" s="42">
        <v>4469</v>
      </c>
      <c r="AA359" s="42">
        <v>7735.1693126733817</v>
      </c>
      <c r="AB359" s="43">
        <v>23241.169312673381</v>
      </c>
      <c r="AC359" s="66">
        <v>-3054.3238062381733</v>
      </c>
      <c r="AD359" s="42">
        <v>-2802.3557345842773</v>
      </c>
      <c r="AE359" s="42">
        <v>-3189.1919581083575</v>
      </c>
      <c r="AF359" s="42">
        <v>-538.29781374257198</v>
      </c>
      <c r="AG359" s="42">
        <v>0</v>
      </c>
      <c r="AH359" s="44">
        <v>0</v>
      </c>
    </row>
    <row r="360" spans="1:34" s="4" customFormat="1">
      <c r="A360" s="46" t="s">
        <v>385</v>
      </c>
      <c r="B360" s="56" t="s">
        <v>1531</v>
      </c>
      <c r="C360" s="57">
        <v>6.1499000000000005E-4</v>
      </c>
      <c r="D360" s="57">
        <v>6.0417000000000001E-4</v>
      </c>
      <c r="E360" s="65">
        <v>70927.004579999993</v>
      </c>
      <c r="F360" s="42">
        <v>39259</v>
      </c>
      <c r="G360" s="43">
        <v>110186.00457999999</v>
      </c>
      <c r="H360" s="66">
        <v>1213691</v>
      </c>
      <c r="I360" s="42">
        <v>1622511</v>
      </c>
      <c r="J360" s="42">
        <v>875733</v>
      </c>
      <c r="K360" s="42">
        <v>902352</v>
      </c>
      <c r="L360" s="44">
        <v>1587550</v>
      </c>
      <c r="M360" s="66">
        <v>185049</v>
      </c>
      <c r="N360" s="42">
        <v>17585.302314635512</v>
      </c>
      <c r="O360" s="42">
        <v>202634.30231463551</v>
      </c>
      <c r="P360" s="42">
        <v>0</v>
      </c>
      <c r="Q360" s="44">
        <v>202634.30231463551</v>
      </c>
      <c r="R360" s="45">
        <v>43758</v>
      </c>
      <c r="S360" s="66">
        <v>122168</v>
      </c>
      <c r="T360" s="42">
        <v>191954</v>
      </c>
      <c r="U360" s="42">
        <v>226002</v>
      </c>
      <c r="V360" s="42">
        <v>80609.488966070814</v>
      </c>
      <c r="W360" s="44">
        <v>620733.48896607081</v>
      </c>
      <c r="X360" s="66">
        <v>278328</v>
      </c>
      <c r="Y360" s="42">
        <v>158169</v>
      </c>
      <c r="Z360" s="42">
        <v>176741</v>
      </c>
      <c r="AA360" s="42">
        <v>20597.702841913804</v>
      </c>
      <c r="AB360" s="43">
        <v>633835.70284191379</v>
      </c>
      <c r="AC360" s="66">
        <v>16259.757120910279</v>
      </c>
      <c r="AD360" s="42">
        <v>16366.059126516644</v>
      </c>
      <c r="AE360" s="42">
        <v>-54339.486364652694</v>
      </c>
      <c r="AF360" s="42">
        <v>8611.456241382788</v>
      </c>
      <c r="AG360" s="42">
        <v>0</v>
      </c>
      <c r="AH360" s="44">
        <v>0</v>
      </c>
    </row>
    <row r="361" spans="1:34" s="4" customFormat="1">
      <c r="A361" s="46" t="s">
        <v>386</v>
      </c>
      <c r="B361" s="56" t="s">
        <v>1532</v>
      </c>
      <c r="C361" s="57">
        <v>6.0482000000000005E-4</v>
      </c>
      <c r="D361" s="57">
        <v>6.2657999999999995E-4</v>
      </c>
      <c r="E361" s="65">
        <v>69753.230478000012</v>
      </c>
      <c r="F361" s="42">
        <v>38610</v>
      </c>
      <c r="G361" s="43">
        <v>108363.23047800001</v>
      </c>
      <c r="H361" s="66">
        <v>1193621</v>
      </c>
      <c r="I361" s="42">
        <v>1595680</v>
      </c>
      <c r="J361" s="42">
        <v>861251</v>
      </c>
      <c r="K361" s="42">
        <v>887430</v>
      </c>
      <c r="L361" s="44">
        <v>1561297</v>
      </c>
      <c r="M361" s="66">
        <v>181989</v>
      </c>
      <c r="N361" s="42">
        <v>-3588.1813341626935</v>
      </c>
      <c r="O361" s="42">
        <v>178400.81866583732</v>
      </c>
      <c r="P361" s="42">
        <v>0</v>
      </c>
      <c r="Q361" s="44">
        <v>178400.81866583732</v>
      </c>
      <c r="R361" s="45">
        <v>43035</v>
      </c>
      <c r="S361" s="66">
        <v>120148</v>
      </c>
      <c r="T361" s="42">
        <v>188779</v>
      </c>
      <c r="U361" s="42">
        <v>222264</v>
      </c>
      <c r="V361" s="42">
        <v>44938.550842504403</v>
      </c>
      <c r="W361" s="44">
        <v>576129.55084250437</v>
      </c>
      <c r="X361" s="66">
        <v>273725</v>
      </c>
      <c r="Y361" s="42">
        <v>155553</v>
      </c>
      <c r="Z361" s="42">
        <v>173818</v>
      </c>
      <c r="AA361" s="42">
        <v>58714.554012557062</v>
      </c>
      <c r="AB361" s="43">
        <v>661810.55401255703</v>
      </c>
      <c r="AC361" s="66">
        <v>-4851.0311298672805</v>
      </c>
      <c r="AD361" s="42">
        <v>-9111.6014490288544</v>
      </c>
      <c r="AE361" s="42">
        <v>-69279.33916257706</v>
      </c>
      <c r="AF361" s="42">
        <v>-2439.0314285794566</v>
      </c>
      <c r="AG361" s="42">
        <v>0</v>
      </c>
      <c r="AH361" s="44">
        <v>0</v>
      </c>
    </row>
    <row r="362" spans="1:34" s="4" customFormat="1">
      <c r="A362" s="46" t="s">
        <v>387</v>
      </c>
      <c r="B362" s="56" t="s">
        <v>1533</v>
      </c>
      <c r="C362" s="57">
        <v>6.9709999999999995E-5</v>
      </c>
      <c r="D362" s="57">
        <v>6.0900000000000003E-5</v>
      </c>
      <c r="E362" s="65">
        <v>8039.8433999999997</v>
      </c>
      <c r="F362" s="42">
        <v>4450</v>
      </c>
      <c r="G362" s="43">
        <v>12489.8434</v>
      </c>
      <c r="H362" s="66">
        <v>137574</v>
      </c>
      <c r="I362" s="42">
        <v>183914</v>
      </c>
      <c r="J362" s="42">
        <v>99266</v>
      </c>
      <c r="K362" s="42">
        <v>102283</v>
      </c>
      <c r="L362" s="44">
        <v>179951</v>
      </c>
      <c r="M362" s="66">
        <v>20976</v>
      </c>
      <c r="N362" s="42">
        <v>-2747.8636333232362</v>
      </c>
      <c r="O362" s="42">
        <v>18228.136366676765</v>
      </c>
      <c r="P362" s="42">
        <v>0</v>
      </c>
      <c r="Q362" s="44">
        <v>18228.136366676765</v>
      </c>
      <c r="R362" s="45">
        <v>4960</v>
      </c>
      <c r="S362" s="66">
        <v>13848</v>
      </c>
      <c r="T362" s="42">
        <v>21758</v>
      </c>
      <c r="U362" s="42">
        <v>25618</v>
      </c>
      <c r="V362" s="42">
        <v>14394.810907537847</v>
      </c>
      <c r="W362" s="44">
        <v>75618.810907537845</v>
      </c>
      <c r="X362" s="66">
        <v>31549</v>
      </c>
      <c r="Y362" s="42">
        <v>17929</v>
      </c>
      <c r="Z362" s="42">
        <v>20034</v>
      </c>
      <c r="AA362" s="42">
        <v>16478.386991531886</v>
      </c>
      <c r="AB362" s="43">
        <v>85990.386991531879</v>
      </c>
      <c r="AC362" s="66">
        <v>-2889.2025052027238</v>
      </c>
      <c r="AD362" s="42">
        <v>-2571.4802376477119</v>
      </c>
      <c r="AE362" s="42">
        <v>-8439.2774002462575</v>
      </c>
      <c r="AF362" s="42">
        <v>3528.3840591026596</v>
      </c>
      <c r="AG362" s="42">
        <v>0</v>
      </c>
      <c r="AH362" s="44">
        <v>0</v>
      </c>
    </row>
    <row r="363" spans="1:34" s="4" customFormat="1">
      <c r="A363" s="46" t="s">
        <v>388</v>
      </c>
      <c r="B363" s="56" t="s">
        <v>2297</v>
      </c>
      <c r="C363" s="57">
        <v>0</v>
      </c>
      <c r="D363" s="57">
        <v>0</v>
      </c>
      <c r="E363" s="65">
        <v>0</v>
      </c>
      <c r="F363" s="42">
        <v>0</v>
      </c>
      <c r="G363" s="43">
        <v>0</v>
      </c>
      <c r="H363" s="66">
        <v>0</v>
      </c>
      <c r="I363" s="42">
        <v>0</v>
      </c>
      <c r="J363" s="42">
        <v>0</v>
      </c>
      <c r="K363" s="42">
        <v>0</v>
      </c>
      <c r="L363" s="44">
        <v>0</v>
      </c>
      <c r="M363" s="66">
        <v>0</v>
      </c>
      <c r="N363" s="42">
        <v>-84392.704396736328</v>
      </c>
      <c r="O363" s="42">
        <v>-84392.704396736328</v>
      </c>
      <c r="P363" s="42">
        <v>0</v>
      </c>
      <c r="Q363" s="44">
        <v>-84392.704396736328</v>
      </c>
      <c r="R363" s="45">
        <v>0</v>
      </c>
      <c r="S363" s="66">
        <v>0</v>
      </c>
      <c r="T363" s="42">
        <v>0</v>
      </c>
      <c r="U363" s="42">
        <v>0</v>
      </c>
      <c r="V363" s="42">
        <v>0</v>
      </c>
      <c r="W363" s="44">
        <v>0</v>
      </c>
      <c r="X363" s="66">
        <v>0</v>
      </c>
      <c r="Y363" s="42">
        <v>0</v>
      </c>
      <c r="Z363" s="42">
        <v>0</v>
      </c>
      <c r="AA363" s="42">
        <v>109425.23342156236</v>
      </c>
      <c r="AB363" s="43">
        <v>109425.23342156236</v>
      </c>
      <c r="AC363" s="66">
        <v>-84191.328659657607</v>
      </c>
      <c r="AD363" s="42">
        <v>-25233.904761904745</v>
      </c>
      <c r="AE363" s="42">
        <v>0</v>
      </c>
      <c r="AF363" s="42">
        <v>0</v>
      </c>
      <c r="AG363" s="42">
        <v>0</v>
      </c>
      <c r="AH363" s="44">
        <v>0</v>
      </c>
    </row>
    <row r="364" spans="1:34" s="4" customFormat="1">
      <c r="A364" s="46" t="s">
        <v>389</v>
      </c>
      <c r="B364" s="56" t="s">
        <v>1534</v>
      </c>
      <c r="C364" s="57">
        <v>1.1637999999999999E-4</v>
      </c>
      <c r="D364" s="57">
        <v>1.1366000000000001E-4</v>
      </c>
      <c r="E364" s="65">
        <v>13421.841807000001</v>
      </c>
      <c r="F364" s="42">
        <v>7429</v>
      </c>
      <c r="G364" s="43">
        <v>20850.841807000001</v>
      </c>
      <c r="H364" s="66">
        <v>229678</v>
      </c>
      <c r="I364" s="42">
        <v>307042</v>
      </c>
      <c r="J364" s="42">
        <v>165723</v>
      </c>
      <c r="K364" s="42">
        <v>170760</v>
      </c>
      <c r="L364" s="44">
        <v>300426</v>
      </c>
      <c r="M364" s="66">
        <v>35019</v>
      </c>
      <c r="N364" s="42">
        <v>-2088.2417498508917</v>
      </c>
      <c r="O364" s="42">
        <v>32930.758250149105</v>
      </c>
      <c r="P364" s="42">
        <v>0</v>
      </c>
      <c r="Q364" s="44">
        <v>32930.758250149105</v>
      </c>
      <c r="R364" s="45">
        <v>8281</v>
      </c>
      <c r="S364" s="66">
        <v>23119</v>
      </c>
      <c r="T364" s="42">
        <v>36325</v>
      </c>
      <c r="U364" s="42">
        <v>42768</v>
      </c>
      <c r="V364" s="42">
        <v>7498.3664505029283</v>
      </c>
      <c r="W364" s="44">
        <v>109710.36645050293</v>
      </c>
      <c r="X364" s="66">
        <v>52670</v>
      </c>
      <c r="Y364" s="42">
        <v>29932</v>
      </c>
      <c r="Z364" s="42">
        <v>33446</v>
      </c>
      <c r="AA364" s="42">
        <v>9654.3086999062398</v>
      </c>
      <c r="AB364" s="43">
        <v>125702.30869990624</v>
      </c>
      <c r="AC364" s="66">
        <v>-2329.780483182687</v>
      </c>
      <c r="AD364" s="42">
        <v>-3477.2832521953151</v>
      </c>
      <c r="AE364" s="42">
        <v>-12041.275019392693</v>
      </c>
      <c r="AF364" s="42">
        <v>1856.3965053673896</v>
      </c>
      <c r="AG364" s="42">
        <v>0</v>
      </c>
      <c r="AH364" s="44">
        <v>0</v>
      </c>
    </row>
    <row r="365" spans="1:34" s="4" customFormat="1">
      <c r="A365" s="46" t="s">
        <v>390</v>
      </c>
      <c r="B365" s="56" t="s">
        <v>1535</v>
      </c>
      <c r="C365" s="57">
        <v>1.0869E-4</v>
      </c>
      <c r="D365" s="57">
        <v>1.1001E-4</v>
      </c>
      <c r="E365" s="65">
        <v>12535.388628000001</v>
      </c>
      <c r="F365" s="42">
        <v>6938</v>
      </c>
      <c r="G365" s="43">
        <v>19473.388628000001</v>
      </c>
      <c r="H365" s="66">
        <v>214501</v>
      </c>
      <c r="I365" s="42">
        <v>286754</v>
      </c>
      <c r="J365" s="42">
        <v>154772</v>
      </c>
      <c r="K365" s="42">
        <v>159477</v>
      </c>
      <c r="L365" s="44">
        <v>280575</v>
      </c>
      <c r="M365" s="66">
        <v>32705</v>
      </c>
      <c r="N365" s="42">
        <v>2423.9007905122508</v>
      </c>
      <c r="O365" s="42">
        <v>35128.900790512249</v>
      </c>
      <c r="P365" s="42">
        <v>0</v>
      </c>
      <c r="Q365" s="44">
        <v>35128.900790512249</v>
      </c>
      <c r="R365" s="45">
        <v>7734</v>
      </c>
      <c r="S365" s="66">
        <v>21591</v>
      </c>
      <c r="T365" s="42">
        <v>33925</v>
      </c>
      <c r="U365" s="42">
        <v>39942</v>
      </c>
      <c r="V365" s="42">
        <v>12253.957683292494</v>
      </c>
      <c r="W365" s="44">
        <v>107711.95768329249</v>
      </c>
      <c r="X365" s="66">
        <v>49190</v>
      </c>
      <c r="Y365" s="42">
        <v>27954</v>
      </c>
      <c r="Z365" s="42">
        <v>31236</v>
      </c>
      <c r="AA365" s="42">
        <v>5308.8347469395885</v>
      </c>
      <c r="AB365" s="43">
        <v>113688.8347469396</v>
      </c>
      <c r="AC365" s="66">
        <v>2191.2760525586395</v>
      </c>
      <c r="AD365" s="42">
        <v>1315.5639560776817</v>
      </c>
      <c r="AE365" s="42">
        <v>-9917.7158659237903</v>
      </c>
      <c r="AF365" s="42">
        <v>433.99879364036678</v>
      </c>
      <c r="AG365" s="42">
        <v>0</v>
      </c>
      <c r="AH365" s="44">
        <v>0</v>
      </c>
    </row>
    <row r="366" spans="1:34" s="4" customFormat="1">
      <c r="A366" s="46" t="s">
        <v>391</v>
      </c>
      <c r="B366" s="56" t="s">
        <v>1536</v>
      </c>
      <c r="C366" s="57">
        <v>6.2516000000000004E-4</v>
      </c>
      <c r="D366" s="57">
        <v>6.2912000000000005E-4</v>
      </c>
      <c r="E366" s="65">
        <v>72099.441779999994</v>
      </c>
      <c r="F366" s="42">
        <v>39909</v>
      </c>
      <c r="G366" s="43">
        <v>112008.44177999999</v>
      </c>
      <c r="H366" s="66">
        <v>1233762</v>
      </c>
      <c r="I366" s="42">
        <v>1649343</v>
      </c>
      <c r="J366" s="42">
        <v>890215</v>
      </c>
      <c r="K366" s="42">
        <v>917274</v>
      </c>
      <c r="L366" s="44">
        <v>1613803</v>
      </c>
      <c r="M366" s="66">
        <v>188109</v>
      </c>
      <c r="N366" s="42">
        <v>-41034.814579841441</v>
      </c>
      <c r="O366" s="42">
        <v>147074.18542015855</v>
      </c>
      <c r="P366" s="42">
        <v>0</v>
      </c>
      <c r="Q366" s="44">
        <v>147074.18542015855</v>
      </c>
      <c r="R366" s="45">
        <v>44482</v>
      </c>
      <c r="S366" s="66">
        <v>124188</v>
      </c>
      <c r="T366" s="42">
        <v>195128</v>
      </c>
      <c r="U366" s="42">
        <v>229739</v>
      </c>
      <c r="V366" s="42">
        <v>22126.120017413188</v>
      </c>
      <c r="W366" s="44">
        <v>571181.12001741317</v>
      </c>
      <c r="X366" s="66">
        <v>282930</v>
      </c>
      <c r="Y366" s="42">
        <v>160784</v>
      </c>
      <c r="Z366" s="42">
        <v>179664</v>
      </c>
      <c r="AA366" s="42">
        <v>153572.54657022742</v>
      </c>
      <c r="AB366" s="43">
        <v>776950.54657022748</v>
      </c>
      <c r="AC366" s="66">
        <v>-42281.03623295921</v>
      </c>
      <c r="AD366" s="42">
        <v>-51188.269268324264</v>
      </c>
      <c r="AE366" s="42">
        <v>-116017.38889309621</v>
      </c>
      <c r="AF366" s="42">
        <v>3717.2678415653536</v>
      </c>
      <c r="AG366" s="42">
        <v>0</v>
      </c>
      <c r="AH366" s="44">
        <v>0</v>
      </c>
    </row>
    <row r="367" spans="1:34" s="4" customFormat="1">
      <c r="A367" s="46" t="s">
        <v>392</v>
      </c>
      <c r="B367" s="56" t="s">
        <v>1537</v>
      </c>
      <c r="C367" s="57">
        <v>2.4199999999999999E-5</v>
      </c>
      <c r="D367" s="57">
        <v>2.4389999999999999E-5</v>
      </c>
      <c r="E367" s="65">
        <v>2791.43136</v>
      </c>
      <c r="F367" s="42">
        <v>1545</v>
      </c>
      <c r="G367" s="43">
        <v>4336.4313600000005</v>
      </c>
      <c r="H367" s="66">
        <v>47759</v>
      </c>
      <c r="I367" s="42">
        <v>63846</v>
      </c>
      <c r="J367" s="42">
        <v>34460</v>
      </c>
      <c r="K367" s="42">
        <v>35508</v>
      </c>
      <c r="L367" s="44">
        <v>62470</v>
      </c>
      <c r="M367" s="66">
        <v>7282</v>
      </c>
      <c r="N367" s="42">
        <v>738.56977362430314</v>
      </c>
      <c r="O367" s="42">
        <v>8020.5697736243028</v>
      </c>
      <c r="P367" s="42">
        <v>0</v>
      </c>
      <c r="Q367" s="44">
        <v>8020.5697736243028</v>
      </c>
      <c r="R367" s="45">
        <v>1722</v>
      </c>
      <c r="S367" s="66">
        <v>4807</v>
      </c>
      <c r="T367" s="42">
        <v>7553</v>
      </c>
      <c r="U367" s="42">
        <v>8893</v>
      </c>
      <c r="V367" s="42">
        <v>5251.5538231173759</v>
      </c>
      <c r="W367" s="44">
        <v>26504.553823117378</v>
      </c>
      <c r="X367" s="66">
        <v>10952</v>
      </c>
      <c r="Y367" s="42">
        <v>6224</v>
      </c>
      <c r="Z367" s="42">
        <v>6955</v>
      </c>
      <c r="AA367" s="42">
        <v>2283.3765195558694</v>
      </c>
      <c r="AB367" s="43">
        <v>26414.37651955587</v>
      </c>
      <c r="AC367" s="66">
        <v>686.43708812189095</v>
      </c>
      <c r="AD367" s="42">
        <v>776.62788587879334</v>
      </c>
      <c r="AE367" s="42">
        <v>-1503.9412028185557</v>
      </c>
      <c r="AF367" s="42">
        <v>131.05353237937925</v>
      </c>
      <c r="AG367" s="42">
        <v>0</v>
      </c>
      <c r="AH367" s="44">
        <v>0</v>
      </c>
    </row>
    <row r="368" spans="1:34" s="4" customFormat="1">
      <c r="A368" s="46" t="s">
        <v>393</v>
      </c>
      <c r="B368" s="56" t="s">
        <v>1538</v>
      </c>
      <c r="C368" s="57">
        <v>2.2085999999999998E-3</v>
      </c>
      <c r="D368" s="57">
        <v>2.0290899999999999E-3</v>
      </c>
      <c r="E368" s="65">
        <v>254717.20128899999</v>
      </c>
      <c r="F368" s="42">
        <v>140991</v>
      </c>
      <c r="G368" s="43">
        <v>395708.20128899999</v>
      </c>
      <c r="H368" s="66">
        <v>4358702</v>
      </c>
      <c r="I368" s="42">
        <v>5826890</v>
      </c>
      <c r="J368" s="42">
        <v>3145000</v>
      </c>
      <c r="K368" s="42">
        <v>3240598</v>
      </c>
      <c r="L368" s="44">
        <v>5701334</v>
      </c>
      <c r="M368" s="66">
        <v>664564</v>
      </c>
      <c r="N368" s="42">
        <v>-63926.508756338968</v>
      </c>
      <c r="O368" s="42">
        <v>600637.49124366103</v>
      </c>
      <c r="P368" s="42">
        <v>0</v>
      </c>
      <c r="Q368" s="44">
        <v>600637.49124366103</v>
      </c>
      <c r="R368" s="45">
        <v>157148</v>
      </c>
      <c r="S368" s="66">
        <v>438740</v>
      </c>
      <c r="T368" s="42">
        <v>689359</v>
      </c>
      <c r="U368" s="42">
        <v>811635</v>
      </c>
      <c r="V368" s="42">
        <v>267437.38842018007</v>
      </c>
      <c r="W368" s="44">
        <v>2207171.38842018</v>
      </c>
      <c r="X368" s="66">
        <v>999552</v>
      </c>
      <c r="Y368" s="42">
        <v>568028</v>
      </c>
      <c r="Z368" s="42">
        <v>634726</v>
      </c>
      <c r="AA368" s="42">
        <v>346609.79895490484</v>
      </c>
      <c r="AB368" s="43">
        <v>2548915.798954905</v>
      </c>
      <c r="AC368" s="66">
        <v>-68439.571251082336</v>
      </c>
      <c r="AD368" s="42">
        <v>-74716.101423130604</v>
      </c>
      <c r="AE368" s="42">
        <v>-276861.76364704268</v>
      </c>
      <c r="AF368" s="42">
        <v>78273.025786530576</v>
      </c>
      <c r="AG368" s="42">
        <v>0</v>
      </c>
      <c r="AH368" s="44">
        <v>0</v>
      </c>
    </row>
    <row r="369" spans="1:34" s="4" customFormat="1">
      <c r="A369" s="46" t="s">
        <v>394</v>
      </c>
      <c r="B369" s="56" t="s">
        <v>1539</v>
      </c>
      <c r="C369" s="57">
        <v>2.1918100000000002E-3</v>
      </c>
      <c r="D369" s="57">
        <v>1.94568E-3</v>
      </c>
      <c r="E369" s="65">
        <v>252780.48774000001</v>
      </c>
      <c r="F369" s="42">
        <v>139920</v>
      </c>
      <c r="G369" s="43">
        <v>392700.48774000001</v>
      </c>
      <c r="H369" s="66">
        <v>4325567</v>
      </c>
      <c r="I369" s="42">
        <v>5782593</v>
      </c>
      <c r="J369" s="42">
        <v>3121092</v>
      </c>
      <c r="K369" s="42">
        <v>3215963</v>
      </c>
      <c r="L369" s="44">
        <v>5657992</v>
      </c>
      <c r="M369" s="66">
        <v>659512</v>
      </c>
      <c r="N369" s="42">
        <v>411683.94046108646</v>
      </c>
      <c r="O369" s="42">
        <v>1071195.9404610866</v>
      </c>
      <c r="P369" s="42">
        <v>0</v>
      </c>
      <c r="Q369" s="44">
        <v>1071195.9404610866</v>
      </c>
      <c r="R369" s="45">
        <v>155954</v>
      </c>
      <c r="S369" s="66">
        <v>435404</v>
      </c>
      <c r="T369" s="42">
        <v>684119</v>
      </c>
      <c r="U369" s="42">
        <v>805465</v>
      </c>
      <c r="V369" s="42">
        <v>998912.54990332946</v>
      </c>
      <c r="W369" s="44">
        <v>2923900.5499033295</v>
      </c>
      <c r="X369" s="66">
        <v>991953</v>
      </c>
      <c r="Y369" s="42">
        <v>563710</v>
      </c>
      <c r="Z369" s="42">
        <v>629901</v>
      </c>
      <c r="AA369" s="42">
        <v>244.96807515177818</v>
      </c>
      <c r="AB369" s="43">
        <v>2185808.9680751516</v>
      </c>
      <c r="AC369" s="66">
        <v>406348.85836861958</v>
      </c>
      <c r="AD369" s="42">
        <v>343472.38542247657</v>
      </c>
      <c r="AE369" s="42">
        <v>-112293.76942884954</v>
      </c>
      <c r="AF369" s="42">
        <v>100564.10746593121</v>
      </c>
      <c r="AG369" s="42">
        <v>0</v>
      </c>
      <c r="AH369" s="44">
        <v>0</v>
      </c>
    </row>
    <row r="370" spans="1:34" s="4" customFormat="1">
      <c r="A370" s="46" t="s">
        <v>395</v>
      </c>
      <c r="B370" s="56" t="s">
        <v>1540</v>
      </c>
      <c r="C370" s="57">
        <v>2.92509E-3</v>
      </c>
      <c r="D370" s="57">
        <v>2.8320200000000002E-3</v>
      </c>
      <c r="E370" s="65">
        <v>337350.32661300001</v>
      </c>
      <c r="F370" s="42">
        <v>186730</v>
      </c>
      <c r="G370" s="43">
        <v>524080.32661300001</v>
      </c>
      <c r="H370" s="66">
        <v>5772705</v>
      </c>
      <c r="I370" s="42">
        <v>7717186</v>
      </c>
      <c r="J370" s="42">
        <v>4165267</v>
      </c>
      <c r="K370" s="42">
        <v>4291878</v>
      </c>
      <c r="L370" s="44">
        <v>7550899</v>
      </c>
      <c r="M370" s="66">
        <v>880154</v>
      </c>
      <c r="N370" s="42">
        <v>-27663.813521237185</v>
      </c>
      <c r="O370" s="42">
        <v>852490.18647876277</v>
      </c>
      <c r="P370" s="42">
        <v>0</v>
      </c>
      <c r="Q370" s="44">
        <v>852490.18647876277</v>
      </c>
      <c r="R370" s="45">
        <v>208129</v>
      </c>
      <c r="S370" s="66">
        <v>581071</v>
      </c>
      <c r="T370" s="42">
        <v>912994</v>
      </c>
      <c r="U370" s="42">
        <v>1074937</v>
      </c>
      <c r="V370" s="42">
        <v>174021.75224162787</v>
      </c>
      <c r="W370" s="44">
        <v>2743023.7522416278</v>
      </c>
      <c r="X370" s="66">
        <v>1323815</v>
      </c>
      <c r="Y370" s="42">
        <v>752301</v>
      </c>
      <c r="Z370" s="42">
        <v>840637</v>
      </c>
      <c r="AA370" s="42">
        <v>212961.27394412074</v>
      </c>
      <c r="AB370" s="43">
        <v>3129714.2739441209</v>
      </c>
      <c r="AC370" s="66">
        <v>-33774.982396325067</v>
      </c>
      <c r="AD370" s="42">
        <v>-59240.082464730542</v>
      </c>
      <c r="AE370" s="42">
        <v>-348642.00718756212</v>
      </c>
      <c r="AF370" s="42">
        <v>54966.55034612467</v>
      </c>
      <c r="AG370" s="42">
        <v>0</v>
      </c>
      <c r="AH370" s="44">
        <v>0</v>
      </c>
    </row>
    <row r="371" spans="1:34" s="4" customFormat="1">
      <c r="A371" s="46" t="s">
        <v>396</v>
      </c>
      <c r="B371" s="56" t="s">
        <v>1541</v>
      </c>
      <c r="C371" s="57">
        <v>2.41252E-3</v>
      </c>
      <c r="D371" s="57">
        <v>2.43085E-3</v>
      </c>
      <c r="E371" s="65">
        <v>278234.85287100001</v>
      </c>
      <c r="F371" s="42">
        <v>154009</v>
      </c>
      <c r="G371" s="43">
        <v>432243.85287100001</v>
      </c>
      <c r="H371" s="66">
        <v>4761141</v>
      </c>
      <c r="I371" s="42">
        <v>6364886</v>
      </c>
      <c r="J371" s="42">
        <v>3435378</v>
      </c>
      <c r="K371" s="42">
        <v>3539803</v>
      </c>
      <c r="L371" s="44">
        <v>6227738</v>
      </c>
      <c r="M371" s="66">
        <v>725923</v>
      </c>
      <c r="N371" s="42">
        <v>-24499.095247591958</v>
      </c>
      <c r="O371" s="42">
        <v>701423.90475240804</v>
      </c>
      <c r="P371" s="42">
        <v>0</v>
      </c>
      <c r="Q371" s="44">
        <v>701423.90475240804</v>
      </c>
      <c r="R371" s="45">
        <v>171658</v>
      </c>
      <c r="S371" s="66">
        <v>479249</v>
      </c>
      <c r="T371" s="42">
        <v>753008</v>
      </c>
      <c r="U371" s="42">
        <v>886573</v>
      </c>
      <c r="V371" s="42">
        <v>120723.56256955877</v>
      </c>
      <c r="W371" s="44">
        <v>2239553.5625695586</v>
      </c>
      <c r="X371" s="66">
        <v>1091840</v>
      </c>
      <c r="Y371" s="42">
        <v>620474</v>
      </c>
      <c r="Z371" s="42">
        <v>693331</v>
      </c>
      <c r="AA371" s="42">
        <v>159464.28515364914</v>
      </c>
      <c r="AB371" s="43">
        <v>2565109.2851536493</v>
      </c>
      <c r="AC371" s="66">
        <v>-29501.954249769373</v>
      </c>
      <c r="AD371" s="42">
        <v>-41450.341387521526</v>
      </c>
      <c r="AE371" s="42">
        <v>-267927.49018580664</v>
      </c>
      <c r="AF371" s="42">
        <v>13324.063239006882</v>
      </c>
      <c r="AG371" s="42">
        <v>0</v>
      </c>
      <c r="AH371" s="44">
        <v>0</v>
      </c>
    </row>
    <row r="372" spans="1:34" s="4" customFormat="1">
      <c r="A372" s="46" t="s">
        <v>397</v>
      </c>
      <c r="B372" s="56" t="s">
        <v>1542</v>
      </c>
      <c r="C372" s="57">
        <v>3.1442999999999998E-4</v>
      </c>
      <c r="D372" s="57">
        <v>2.5621999999999998E-4</v>
      </c>
      <c r="E372" s="65">
        <v>36263.578089000002</v>
      </c>
      <c r="F372" s="42">
        <v>20072</v>
      </c>
      <c r="G372" s="43">
        <v>56335.578089000002</v>
      </c>
      <c r="H372" s="66">
        <v>620532</v>
      </c>
      <c r="I372" s="42">
        <v>829552</v>
      </c>
      <c r="J372" s="42">
        <v>447742</v>
      </c>
      <c r="K372" s="42">
        <v>461352</v>
      </c>
      <c r="L372" s="44">
        <v>811677</v>
      </c>
      <c r="M372" s="66">
        <v>94611</v>
      </c>
      <c r="N372" s="42">
        <v>21928.295733629187</v>
      </c>
      <c r="O372" s="42">
        <v>116539.29573362919</v>
      </c>
      <c r="P372" s="42">
        <v>0</v>
      </c>
      <c r="Q372" s="44">
        <v>116539.29573362919</v>
      </c>
      <c r="R372" s="45">
        <v>22373</v>
      </c>
      <c r="S372" s="66">
        <v>62462</v>
      </c>
      <c r="T372" s="42">
        <v>98141</v>
      </c>
      <c r="U372" s="42">
        <v>115549</v>
      </c>
      <c r="V372" s="42">
        <v>116502.32191422317</v>
      </c>
      <c r="W372" s="44">
        <v>392654.32191422314</v>
      </c>
      <c r="X372" s="66">
        <v>142302</v>
      </c>
      <c r="Y372" s="42">
        <v>80868</v>
      </c>
      <c r="Z372" s="42">
        <v>90364</v>
      </c>
      <c r="AA372" s="42">
        <v>18888.66426371468</v>
      </c>
      <c r="AB372" s="43">
        <v>332422.66426371469</v>
      </c>
      <c r="AC372" s="66">
        <v>21239.056309948541</v>
      </c>
      <c r="AD372" s="42">
        <v>22370.602317620876</v>
      </c>
      <c r="AE372" s="42">
        <v>-5513.1215658545625</v>
      </c>
      <c r="AF372" s="42">
        <v>22135.120588793601</v>
      </c>
      <c r="AG372" s="42">
        <v>0</v>
      </c>
      <c r="AH372" s="44">
        <v>0</v>
      </c>
    </row>
    <row r="373" spans="1:34" s="4" customFormat="1">
      <c r="A373" s="46" t="s">
        <v>398</v>
      </c>
      <c r="B373" s="56" t="s">
        <v>1543</v>
      </c>
      <c r="C373" s="57">
        <v>1.4126000000000001E-4</v>
      </c>
      <c r="D373" s="57">
        <v>1.5359E-4</v>
      </c>
      <c r="E373" s="65">
        <v>16291.539480000001</v>
      </c>
      <c r="F373" s="42">
        <v>9018</v>
      </c>
      <c r="G373" s="43">
        <v>25309.539479999999</v>
      </c>
      <c r="H373" s="66">
        <v>278779</v>
      </c>
      <c r="I373" s="42">
        <v>372682</v>
      </c>
      <c r="J373" s="42">
        <v>201151</v>
      </c>
      <c r="K373" s="42">
        <v>207266</v>
      </c>
      <c r="L373" s="44">
        <v>364652</v>
      </c>
      <c r="M373" s="66">
        <v>42505</v>
      </c>
      <c r="N373" s="42">
        <v>852.76059511740687</v>
      </c>
      <c r="O373" s="42">
        <v>43357.760595117405</v>
      </c>
      <c r="P373" s="42">
        <v>0</v>
      </c>
      <c r="Q373" s="44">
        <v>43357.760595117405</v>
      </c>
      <c r="R373" s="45">
        <v>10051</v>
      </c>
      <c r="S373" s="66">
        <v>28061</v>
      </c>
      <c r="T373" s="42">
        <v>44091</v>
      </c>
      <c r="U373" s="42">
        <v>51911</v>
      </c>
      <c r="V373" s="42">
        <v>19116.037107895139</v>
      </c>
      <c r="W373" s="44">
        <v>143179.03710789513</v>
      </c>
      <c r="X373" s="66">
        <v>63930</v>
      </c>
      <c r="Y373" s="42">
        <v>36331</v>
      </c>
      <c r="Z373" s="42">
        <v>40597</v>
      </c>
      <c r="AA373" s="42">
        <v>23649.235169732579</v>
      </c>
      <c r="AB373" s="43">
        <v>164507.23516973259</v>
      </c>
      <c r="AC373" s="66">
        <v>555.05041237845171</v>
      </c>
      <c r="AD373" s="42">
        <v>-469.1722850740648</v>
      </c>
      <c r="AE373" s="42">
        <v>-18403.404172352079</v>
      </c>
      <c r="AF373" s="42">
        <v>-3010.6720167897729</v>
      </c>
      <c r="AG373" s="42">
        <v>0</v>
      </c>
      <c r="AH373" s="44">
        <v>0</v>
      </c>
    </row>
    <row r="374" spans="1:34" s="4" customFormat="1">
      <c r="A374" s="46" t="s">
        <v>399</v>
      </c>
      <c r="B374" s="56" t="s">
        <v>1544</v>
      </c>
      <c r="C374" s="57">
        <v>3.1177000000000001E-4</v>
      </c>
      <c r="D374" s="57">
        <v>3.2566000000000002E-4</v>
      </c>
      <c r="E374" s="65">
        <v>35956.593114000003</v>
      </c>
      <c r="F374" s="42">
        <v>19903</v>
      </c>
      <c r="G374" s="43">
        <v>55859.593114000003</v>
      </c>
      <c r="H374" s="66">
        <v>615282</v>
      </c>
      <c r="I374" s="42">
        <v>822534</v>
      </c>
      <c r="J374" s="42">
        <v>443954</v>
      </c>
      <c r="K374" s="42">
        <v>457449</v>
      </c>
      <c r="L374" s="44">
        <v>804811</v>
      </c>
      <c r="M374" s="66">
        <v>93811</v>
      </c>
      <c r="N374" s="42">
        <v>-12143.068235104625</v>
      </c>
      <c r="O374" s="42">
        <v>81667.931764895373</v>
      </c>
      <c r="P374" s="42">
        <v>0</v>
      </c>
      <c r="Q374" s="44">
        <v>81667.931764895373</v>
      </c>
      <c r="R374" s="45">
        <v>22183</v>
      </c>
      <c r="S374" s="66">
        <v>61933</v>
      </c>
      <c r="T374" s="42">
        <v>97311</v>
      </c>
      <c r="U374" s="42">
        <v>114572</v>
      </c>
      <c r="V374" s="42">
        <v>73.265290506982836</v>
      </c>
      <c r="W374" s="44">
        <v>273889.265290507</v>
      </c>
      <c r="X374" s="66">
        <v>141099</v>
      </c>
      <c r="Y374" s="42">
        <v>80184</v>
      </c>
      <c r="Z374" s="42">
        <v>89599</v>
      </c>
      <c r="AA374" s="42">
        <v>37932.761430140556</v>
      </c>
      <c r="AB374" s="43">
        <v>348814.76143014058</v>
      </c>
      <c r="AC374" s="66">
        <v>-12778.556316215816</v>
      </c>
      <c r="AD374" s="42">
        <v>-14256.698863202706</v>
      </c>
      <c r="AE374" s="42">
        <v>-45733.34847727936</v>
      </c>
      <c r="AF374" s="42">
        <v>-2156.8924829356911</v>
      </c>
      <c r="AG374" s="42">
        <v>0</v>
      </c>
      <c r="AH374" s="44">
        <v>0</v>
      </c>
    </row>
    <row r="375" spans="1:34" s="4" customFormat="1">
      <c r="A375" s="46" t="s">
        <v>400</v>
      </c>
      <c r="B375" s="56" t="s">
        <v>1545</v>
      </c>
      <c r="C375" s="57">
        <v>8.1719999999999997E-5</v>
      </c>
      <c r="D375" s="57">
        <v>7.784E-5</v>
      </c>
      <c r="E375" s="65">
        <v>9424.2133439999998</v>
      </c>
      <c r="F375" s="42">
        <v>5217</v>
      </c>
      <c r="G375" s="43">
        <v>14641.213344</v>
      </c>
      <c r="H375" s="66">
        <v>161276</v>
      </c>
      <c r="I375" s="42">
        <v>215600</v>
      </c>
      <c r="J375" s="42">
        <v>116368</v>
      </c>
      <c r="K375" s="42">
        <v>119905</v>
      </c>
      <c r="L375" s="44">
        <v>210954</v>
      </c>
      <c r="M375" s="66">
        <v>24589</v>
      </c>
      <c r="N375" s="42">
        <v>488.51920149043906</v>
      </c>
      <c r="O375" s="42">
        <v>25077.519201490439</v>
      </c>
      <c r="P375" s="42">
        <v>0</v>
      </c>
      <c r="Q375" s="44">
        <v>25077.519201490439</v>
      </c>
      <c r="R375" s="45">
        <v>5815</v>
      </c>
      <c r="S375" s="66">
        <v>16234</v>
      </c>
      <c r="T375" s="42">
        <v>25507</v>
      </c>
      <c r="U375" s="42">
        <v>30031</v>
      </c>
      <c r="V375" s="42">
        <v>6250.519270085827</v>
      </c>
      <c r="W375" s="44">
        <v>78022.519270085832</v>
      </c>
      <c r="X375" s="66">
        <v>36984</v>
      </c>
      <c r="Y375" s="42">
        <v>21017</v>
      </c>
      <c r="Z375" s="42">
        <v>23485</v>
      </c>
      <c r="AA375" s="42">
        <v>2051.6167916552326</v>
      </c>
      <c r="AB375" s="43">
        <v>83537.616791655237</v>
      </c>
      <c r="AC375" s="66">
        <v>316.94830815636954</v>
      </c>
      <c r="AD375" s="42">
        <v>262.62984441650303</v>
      </c>
      <c r="AE375" s="42">
        <v>-8061.9990704134807</v>
      </c>
      <c r="AF375" s="42">
        <v>1967.3233962712025</v>
      </c>
      <c r="AG375" s="42">
        <v>0</v>
      </c>
      <c r="AH375" s="44">
        <v>0</v>
      </c>
    </row>
    <row r="376" spans="1:34" s="4" customFormat="1">
      <c r="A376" s="46" t="s">
        <v>401</v>
      </c>
      <c r="B376" s="56" t="s">
        <v>1546</v>
      </c>
      <c r="C376" s="57">
        <v>2.022E-5</v>
      </c>
      <c r="D376" s="57">
        <v>1.7960000000000001E-5</v>
      </c>
      <c r="E376" s="65">
        <v>2331.832308</v>
      </c>
      <c r="F376" s="42">
        <v>1291</v>
      </c>
      <c r="G376" s="43">
        <v>3622.832308</v>
      </c>
      <c r="H376" s="66">
        <v>39904</v>
      </c>
      <c r="I376" s="42">
        <v>53346</v>
      </c>
      <c r="J376" s="42">
        <v>28793</v>
      </c>
      <c r="K376" s="42">
        <v>29668</v>
      </c>
      <c r="L376" s="44">
        <v>52196</v>
      </c>
      <c r="M376" s="66">
        <v>6084</v>
      </c>
      <c r="N376" s="42">
        <v>-3449.6880159306138</v>
      </c>
      <c r="O376" s="42">
        <v>2634.3119840693862</v>
      </c>
      <c r="P376" s="42">
        <v>0</v>
      </c>
      <c r="Q376" s="44">
        <v>2634.3119840693862</v>
      </c>
      <c r="R376" s="45">
        <v>1439</v>
      </c>
      <c r="S376" s="66">
        <v>4017</v>
      </c>
      <c r="T376" s="42">
        <v>6311</v>
      </c>
      <c r="U376" s="42">
        <v>7431</v>
      </c>
      <c r="V376" s="42">
        <v>5616.145747232571</v>
      </c>
      <c r="W376" s="44">
        <v>23375.145747232571</v>
      </c>
      <c r="X376" s="66">
        <v>9151</v>
      </c>
      <c r="Y376" s="42">
        <v>5200</v>
      </c>
      <c r="Z376" s="42">
        <v>5811</v>
      </c>
      <c r="AA376" s="42">
        <v>9663.4517988290099</v>
      </c>
      <c r="AB376" s="43">
        <v>29825.45179882901</v>
      </c>
      <c r="AC376" s="66">
        <v>-3482.9525723152019</v>
      </c>
      <c r="AD376" s="42">
        <v>-2000.5441187607189</v>
      </c>
      <c r="AE376" s="42">
        <v>-1891.951392227571</v>
      </c>
      <c r="AF376" s="42">
        <v>925.14203170705377</v>
      </c>
      <c r="AG376" s="42">
        <v>0</v>
      </c>
      <c r="AH376" s="44">
        <v>0</v>
      </c>
    </row>
    <row r="377" spans="1:34" s="4" customFormat="1">
      <c r="A377" s="46" t="s">
        <v>402</v>
      </c>
      <c r="B377" s="56" t="s">
        <v>1547</v>
      </c>
      <c r="C377" s="57">
        <v>9.9329999999999999E-5</v>
      </c>
      <c r="D377" s="57">
        <v>1.0365999999999999E-4</v>
      </c>
      <c r="E377" s="65">
        <v>11455.797311999999</v>
      </c>
      <c r="F377" s="42">
        <v>6341</v>
      </c>
      <c r="G377" s="43">
        <v>17796.797311999999</v>
      </c>
      <c r="H377" s="66">
        <v>196029</v>
      </c>
      <c r="I377" s="42">
        <v>262060</v>
      </c>
      <c r="J377" s="42">
        <v>141444</v>
      </c>
      <c r="K377" s="42">
        <v>145743</v>
      </c>
      <c r="L377" s="44">
        <v>256413</v>
      </c>
      <c r="M377" s="66">
        <v>29888</v>
      </c>
      <c r="N377" s="42">
        <v>1941.8054895161081</v>
      </c>
      <c r="O377" s="42">
        <v>31829.805489516108</v>
      </c>
      <c r="P377" s="42">
        <v>0</v>
      </c>
      <c r="Q377" s="44">
        <v>31829.805489516108</v>
      </c>
      <c r="R377" s="45">
        <v>7068</v>
      </c>
      <c r="S377" s="66">
        <v>19732</v>
      </c>
      <c r="T377" s="42">
        <v>31003</v>
      </c>
      <c r="U377" s="42">
        <v>36503</v>
      </c>
      <c r="V377" s="42">
        <v>9970.6019838565298</v>
      </c>
      <c r="W377" s="44">
        <v>97208.601983856526</v>
      </c>
      <c r="X377" s="66">
        <v>44954</v>
      </c>
      <c r="Y377" s="42">
        <v>25547</v>
      </c>
      <c r="Z377" s="42">
        <v>28546</v>
      </c>
      <c r="AA377" s="42">
        <v>8934.5383281048544</v>
      </c>
      <c r="AB377" s="43">
        <v>107981.53832810486</v>
      </c>
      <c r="AC377" s="66">
        <v>1727.7749351975604</v>
      </c>
      <c r="AD377" s="42">
        <v>168.65253183703589</v>
      </c>
      <c r="AE377" s="42">
        <v>-12013.985292827902</v>
      </c>
      <c r="AF377" s="42">
        <v>-655.3785184550195</v>
      </c>
      <c r="AG377" s="42">
        <v>0</v>
      </c>
      <c r="AH377" s="44">
        <v>0</v>
      </c>
    </row>
    <row r="378" spans="1:34" s="4" customFormat="1">
      <c r="A378" s="46" t="s">
        <v>403</v>
      </c>
      <c r="B378" s="56" t="s">
        <v>1548</v>
      </c>
      <c r="C378" s="57">
        <v>2.21251E-3</v>
      </c>
      <c r="D378" s="57">
        <v>2.2182700000000001E-3</v>
      </c>
      <c r="E378" s="65">
        <v>255168.15593099999</v>
      </c>
      <c r="F378" s="42">
        <v>141241</v>
      </c>
      <c r="G378" s="43">
        <v>396409.15593100002</v>
      </c>
      <c r="H378" s="66">
        <v>4366419</v>
      </c>
      <c r="I378" s="42">
        <v>5837205</v>
      </c>
      <c r="J378" s="42">
        <v>3150568</v>
      </c>
      <c r="K378" s="42">
        <v>3246335</v>
      </c>
      <c r="L378" s="44">
        <v>5711428</v>
      </c>
      <c r="M378" s="66">
        <v>665740</v>
      </c>
      <c r="N378" s="42">
        <v>-147146.3730183634</v>
      </c>
      <c r="O378" s="42">
        <v>518593.62698163663</v>
      </c>
      <c r="P378" s="42">
        <v>0</v>
      </c>
      <c r="Q378" s="44">
        <v>518593.62698163663</v>
      </c>
      <c r="R378" s="45">
        <v>157427</v>
      </c>
      <c r="S378" s="66">
        <v>439516</v>
      </c>
      <c r="T378" s="42">
        <v>690580</v>
      </c>
      <c r="U378" s="42">
        <v>813072</v>
      </c>
      <c r="V378" s="42">
        <v>17649.547988047845</v>
      </c>
      <c r="W378" s="44">
        <v>1960817.5479880478</v>
      </c>
      <c r="X378" s="66">
        <v>1001321</v>
      </c>
      <c r="Y378" s="42">
        <v>569034</v>
      </c>
      <c r="Z378" s="42">
        <v>635850</v>
      </c>
      <c r="AA378" s="42">
        <v>341986.59039267665</v>
      </c>
      <c r="AB378" s="43">
        <v>2548191.5903926766</v>
      </c>
      <c r="AC378" s="66">
        <v>-151508.99468081584</v>
      </c>
      <c r="AD378" s="42">
        <v>-114901.15180372122</v>
      </c>
      <c r="AE378" s="42">
        <v>-336901.90213548264</v>
      </c>
      <c r="AF378" s="42">
        <v>15938.00621539086</v>
      </c>
      <c r="AG378" s="42">
        <v>0</v>
      </c>
      <c r="AH378" s="44">
        <v>0</v>
      </c>
    </row>
    <row r="379" spans="1:34" s="4" customFormat="1">
      <c r="A379" s="46" t="s">
        <v>404</v>
      </c>
      <c r="B379" s="56" t="s">
        <v>1549</v>
      </c>
      <c r="C379" s="57">
        <v>4.3293999999999999E-4</v>
      </c>
      <c r="D379" s="57">
        <v>4.7259999999999999E-4</v>
      </c>
      <c r="E379" s="65">
        <v>49930.808967000004</v>
      </c>
      <c r="F379" s="42">
        <v>27638</v>
      </c>
      <c r="G379" s="43">
        <v>77568.808967000004</v>
      </c>
      <c r="H379" s="66">
        <v>854413</v>
      </c>
      <c r="I379" s="42">
        <v>1142214</v>
      </c>
      <c r="J379" s="42">
        <v>616497</v>
      </c>
      <c r="K379" s="42">
        <v>635237</v>
      </c>
      <c r="L379" s="44">
        <v>1117602</v>
      </c>
      <c r="M379" s="66">
        <v>130271</v>
      </c>
      <c r="N379" s="42">
        <v>-37916.325500962776</v>
      </c>
      <c r="O379" s="42">
        <v>92354.674499037224</v>
      </c>
      <c r="P379" s="42">
        <v>0</v>
      </c>
      <c r="Q379" s="44">
        <v>92354.674499037224</v>
      </c>
      <c r="R379" s="45">
        <v>30805</v>
      </c>
      <c r="S379" s="66">
        <v>86004</v>
      </c>
      <c r="T379" s="42">
        <v>135131</v>
      </c>
      <c r="U379" s="42">
        <v>159100</v>
      </c>
      <c r="V379" s="42">
        <v>24187.597119545491</v>
      </c>
      <c r="W379" s="44">
        <v>404422.59711954551</v>
      </c>
      <c r="X379" s="66">
        <v>195937</v>
      </c>
      <c r="Y379" s="42">
        <v>111347</v>
      </c>
      <c r="Z379" s="42">
        <v>124422</v>
      </c>
      <c r="AA379" s="42">
        <v>117325.06191415922</v>
      </c>
      <c r="AB379" s="43">
        <v>549031.06191415922</v>
      </c>
      <c r="AC379" s="66">
        <v>-38748.304851912209</v>
      </c>
      <c r="AD379" s="42">
        <v>-32497.040028159019</v>
      </c>
      <c r="AE379" s="42">
        <v>-63509.621056232776</v>
      </c>
      <c r="AF379" s="42">
        <v>-9853.4988583096892</v>
      </c>
      <c r="AG379" s="42">
        <v>0</v>
      </c>
      <c r="AH379" s="44">
        <v>0</v>
      </c>
    </row>
    <row r="380" spans="1:34" s="4" customFormat="1">
      <c r="A380" s="46" t="s">
        <v>405</v>
      </c>
      <c r="B380" s="56" t="s">
        <v>1550</v>
      </c>
      <c r="C380" s="57">
        <v>1.0428E-4</v>
      </c>
      <c r="D380" s="57">
        <v>1.0857999999999999E-4</v>
      </c>
      <c r="E380" s="65">
        <v>12026.170746</v>
      </c>
      <c r="F380" s="42">
        <v>6657</v>
      </c>
      <c r="G380" s="43">
        <v>18683.170746</v>
      </c>
      <c r="H380" s="66">
        <v>205798</v>
      </c>
      <c r="I380" s="42">
        <v>275119</v>
      </c>
      <c r="J380" s="42">
        <v>148493</v>
      </c>
      <c r="K380" s="42">
        <v>153006</v>
      </c>
      <c r="L380" s="44">
        <v>269191</v>
      </c>
      <c r="M380" s="66">
        <v>31378</v>
      </c>
      <c r="N380" s="42">
        <v>3475.2316547036635</v>
      </c>
      <c r="O380" s="42">
        <v>34853.231654703661</v>
      </c>
      <c r="P380" s="42">
        <v>0</v>
      </c>
      <c r="Q380" s="44">
        <v>34853.231654703661</v>
      </c>
      <c r="R380" s="45">
        <v>7420</v>
      </c>
      <c r="S380" s="66">
        <v>20715</v>
      </c>
      <c r="T380" s="42">
        <v>32548</v>
      </c>
      <c r="U380" s="42">
        <v>38322</v>
      </c>
      <c r="V380" s="42">
        <v>12252.766818073515</v>
      </c>
      <c r="W380" s="44">
        <v>103837.76681807352</v>
      </c>
      <c r="X380" s="66">
        <v>47194</v>
      </c>
      <c r="Y380" s="42">
        <v>26820</v>
      </c>
      <c r="Z380" s="42">
        <v>29969</v>
      </c>
      <c r="AA380" s="42">
        <v>7430.1228641192747</v>
      </c>
      <c r="AB380" s="43">
        <v>111413.12286411927</v>
      </c>
      <c r="AC380" s="66">
        <v>3248.9053663737777</v>
      </c>
      <c r="AD380" s="42">
        <v>2344.8091942434385</v>
      </c>
      <c r="AE380" s="42">
        <v>-12563.937297043809</v>
      </c>
      <c r="AF380" s="42">
        <v>-605.13330961915904</v>
      </c>
      <c r="AG380" s="42">
        <v>0</v>
      </c>
      <c r="AH380" s="44">
        <v>0</v>
      </c>
    </row>
    <row r="381" spans="1:34" s="4" customFormat="1">
      <c r="A381" s="46" t="s">
        <v>406</v>
      </c>
      <c r="B381" s="56" t="s">
        <v>1551</v>
      </c>
      <c r="C381" s="57">
        <v>7.3760000000000004E-4</v>
      </c>
      <c r="D381" s="57">
        <v>7.9213000000000005E-4</v>
      </c>
      <c r="E381" s="65">
        <v>85066.895367000005</v>
      </c>
      <c r="F381" s="42">
        <v>47086</v>
      </c>
      <c r="G381" s="43">
        <v>132152.89536700002</v>
      </c>
      <c r="H381" s="66">
        <v>1455664</v>
      </c>
      <c r="I381" s="42">
        <v>1945990</v>
      </c>
      <c r="J381" s="42">
        <v>1050327</v>
      </c>
      <c r="K381" s="42">
        <v>1082254</v>
      </c>
      <c r="L381" s="44">
        <v>1904059</v>
      </c>
      <c r="M381" s="66">
        <v>221942</v>
      </c>
      <c r="N381" s="42">
        <v>4164.2699868983909</v>
      </c>
      <c r="O381" s="42">
        <v>226106.26998689841</v>
      </c>
      <c r="P381" s="42">
        <v>0</v>
      </c>
      <c r="Q381" s="44">
        <v>226106.26998689841</v>
      </c>
      <c r="R381" s="45">
        <v>52482</v>
      </c>
      <c r="S381" s="66">
        <v>146525</v>
      </c>
      <c r="T381" s="42">
        <v>230223</v>
      </c>
      <c r="U381" s="42">
        <v>271060</v>
      </c>
      <c r="V381" s="42">
        <v>104276.2775515353</v>
      </c>
      <c r="W381" s="44">
        <v>752084.27755153528</v>
      </c>
      <c r="X381" s="66">
        <v>333817</v>
      </c>
      <c r="Y381" s="42">
        <v>189703</v>
      </c>
      <c r="Z381" s="42">
        <v>211978</v>
      </c>
      <c r="AA381" s="42">
        <v>107413.97038069527</v>
      </c>
      <c r="AB381" s="43">
        <v>842911.9703806953</v>
      </c>
      <c r="AC381" s="66">
        <v>2608.130637064447</v>
      </c>
      <c r="AD381" s="42">
        <v>-2006.6722783738473</v>
      </c>
      <c r="AE381" s="42">
        <v>-79032.310204114503</v>
      </c>
      <c r="AF381" s="42">
        <v>-12396.84098373606</v>
      </c>
      <c r="AG381" s="42">
        <v>0</v>
      </c>
      <c r="AH381" s="44">
        <v>0</v>
      </c>
    </row>
    <row r="382" spans="1:34" s="4" customFormat="1">
      <c r="A382" s="46" t="s">
        <v>407</v>
      </c>
      <c r="B382" s="56" t="s">
        <v>1552</v>
      </c>
      <c r="C382" s="57">
        <v>7.0400000000000004E-6</v>
      </c>
      <c r="D382" s="57">
        <v>6.8199999999999999E-6</v>
      </c>
      <c r="E382" s="65">
        <v>811.48575300000005</v>
      </c>
      <c r="F382" s="42">
        <v>449</v>
      </c>
      <c r="G382" s="43">
        <v>1260.4857529999999</v>
      </c>
      <c r="H382" s="66">
        <v>13894</v>
      </c>
      <c r="I382" s="42">
        <v>18573</v>
      </c>
      <c r="J382" s="42">
        <v>10025</v>
      </c>
      <c r="K382" s="42">
        <v>10330</v>
      </c>
      <c r="L382" s="44">
        <v>18173</v>
      </c>
      <c r="M382" s="66">
        <v>2118</v>
      </c>
      <c r="N382" s="42">
        <v>235.94825783535686</v>
      </c>
      <c r="O382" s="42">
        <v>2353.9482578353568</v>
      </c>
      <c r="P382" s="42">
        <v>0</v>
      </c>
      <c r="Q382" s="44">
        <v>2353.9482578353568</v>
      </c>
      <c r="R382" s="45">
        <v>501</v>
      </c>
      <c r="S382" s="66">
        <v>1399</v>
      </c>
      <c r="T382" s="42">
        <v>2197</v>
      </c>
      <c r="U382" s="42">
        <v>2587</v>
      </c>
      <c r="V382" s="42">
        <v>2782.700175108861</v>
      </c>
      <c r="W382" s="44">
        <v>8965.700175108861</v>
      </c>
      <c r="X382" s="66">
        <v>3186</v>
      </c>
      <c r="Y382" s="42">
        <v>1811</v>
      </c>
      <c r="Z382" s="42">
        <v>2023</v>
      </c>
      <c r="AA382" s="42">
        <v>3805.3491720896363</v>
      </c>
      <c r="AB382" s="43">
        <v>10825.349172089636</v>
      </c>
      <c r="AC382" s="66">
        <v>220.39475295484726</v>
      </c>
      <c r="AD382" s="42">
        <v>-1122.389662854182</v>
      </c>
      <c r="AE382" s="42">
        <v>-1087.9417106810263</v>
      </c>
      <c r="AF382" s="42">
        <v>130.28762359958563</v>
      </c>
      <c r="AG382" s="42">
        <v>0</v>
      </c>
      <c r="AH382" s="44">
        <v>0</v>
      </c>
    </row>
    <row r="383" spans="1:34" s="4" customFormat="1">
      <c r="A383" s="46" t="s">
        <v>408</v>
      </c>
      <c r="B383" s="56" t="s">
        <v>1553</v>
      </c>
      <c r="C383" s="57">
        <v>1.6189999999999999E-5</v>
      </c>
      <c r="D383" s="57">
        <v>1.4970000000000001E-5</v>
      </c>
      <c r="E383" s="65">
        <v>1867.181718</v>
      </c>
      <c r="F383" s="42">
        <v>1034</v>
      </c>
      <c r="G383" s="43">
        <v>2901.1817179999998</v>
      </c>
      <c r="H383" s="66">
        <v>31951</v>
      </c>
      <c r="I383" s="42">
        <v>42714</v>
      </c>
      <c r="J383" s="42">
        <v>23054</v>
      </c>
      <c r="K383" s="42">
        <v>23755</v>
      </c>
      <c r="L383" s="44">
        <v>41793</v>
      </c>
      <c r="M383" s="66">
        <v>4872</v>
      </c>
      <c r="N383" s="42">
        <v>2553.8110610877447</v>
      </c>
      <c r="O383" s="42">
        <v>7425.8110610877447</v>
      </c>
      <c r="P383" s="42">
        <v>0</v>
      </c>
      <c r="Q383" s="44">
        <v>7425.8110610877447</v>
      </c>
      <c r="R383" s="45">
        <v>1152</v>
      </c>
      <c r="S383" s="66">
        <v>3216</v>
      </c>
      <c r="T383" s="42">
        <v>5053</v>
      </c>
      <c r="U383" s="42">
        <v>5950</v>
      </c>
      <c r="V383" s="42">
        <v>7778.307604832662</v>
      </c>
      <c r="W383" s="44">
        <v>21997.307604832662</v>
      </c>
      <c r="X383" s="66">
        <v>7327</v>
      </c>
      <c r="Y383" s="42">
        <v>4164</v>
      </c>
      <c r="Z383" s="42">
        <v>4653</v>
      </c>
      <c r="AA383" s="42">
        <v>38.788227923465527</v>
      </c>
      <c r="AB383" s="43">
        <v>16182.788227923465</v>
      </c>
      <c r="AC383" s="66">
        <v>2515.7067423410031</v>
      </c>
      <c r="AD383" s="42">
        <v>2394.5040195694614</v>
      </c>
      <c r="AE383" s="42">
        <v>363.68102939022583</v>
      </c>
      <c r="AF383" s="42">
        <v>540.62758560850671</v>
      </c>
      <c r="AG383" s="42">
        <v>0</v>
      </c>
      <c r="AH383" s="44">
        <v>0</v>
      </c>
    </row>
    <row r="384" spans="1:34" s="4" customFormat="1">
      <c r="A384" s="46" t="s">
        <v>409</v>
      </c>
      <c r="B384" s="56" t="s">
        <v>1554</v>
      </c>
      <c r="C384" s="57">
        <v>5.7101999999999999E-4</v>
      </c>
      <c r="D384" s="57">
        <v>5.8089999999999997E-4</v>
      </c>
      <c r="E384" s="65">
        <v>65855.861742000008</v>
      </c>
      <c r="F384" s="42">
        <v>36452</v>
      </c>
      <c r="G384" s="43">
        <v>102307.86174200001</v>
      </c>
      <c r="H384" s="66">
        <v>1126916</v>
      </c>
      <c r="I384" s="42">
        <v>1506507</v>
      </c>
      <c r="J384" s="42">
        <v>813121</v>
      </c>
      <c r="K384" s="42">
        <v>837837</v>
      </c>
      <c r="L384" s="44">
        <v>1474045</v>
      </c>
      <c r="M384" s="66">
        <v>171819</v>
      </c>
      <c r="N384" s="42">
        <v>-1237.3139124819093</v>
      </c>
      <c r="O384" s="42">
        <v>170581.68608751809</v>
      </c>
      <c r="P384" s="42">
        <v>0</v>
      </c>
      <c r="Q384" s="44">
        <v>170581.68608751809</v>
      </c>
      <c r="R384" s="45">
        <v>40630</v>
      </c>
      <c r="S384" s="66">
        <v>113433</v>
      </c>
      <c r="T384" s="42">
        <v>178230</v>
      </c>
      <c r="U384" s="42">
        <v>209843</v>
      </c>
      <c r="V384" s="42">
        <v>13010.30288339029</v>
      </c>
      <c r="W384" s="44">
        <v>514516.30288339028</v>
      </c>
      <c r="X384" s="66">
        <v>258428</v>
      </c>
      <c r="Y384" s="42">
        <v>146860</v>
      </c>
      <c r="Z384" s="42">
        <v>164105</v>
      </c>
      <c r="AA384" s="42">
        <v>23654.808194978985</v>
      </c>
      <c r="AB384" s="43">
        <v>593047.80819497898</v>
      </c>
      <c r="AC384" s="66">
        <v>-2437.8206957433977</v>
      </c>
      <c r="AD384" s="42">
        <v>-7615.1873749894139</v>
      </c>
      <c r="AE384" s="42">
        <v>-69765.880113289837</v>
      </c>
      <c r="AF384" s="42">
        <v>1287.3828724339501</v>
      </c>
      <c r="AG384" s="42">
        <v>0</v>
      </c>
      <c r="AH384" s="44">
        <v>0</v>
      </c>
    </row>
    <row r="385" spans="1:34" s="4" customFormat="1">
      <c r="A385" s="46" t="s">
        <v>410</v>
      </c>
      <c r="B385" s="56" t="s">
        <v>1555</v>
      </c>
      <c r="C385" s="57">
        <v>7.52E-6</v>
      </c>
      <c r="D385" s="57">
        <v>1.147E-5</v>
      </c>
      <c r="E385" s="65">
        <v>867.5539050000001</v>
      </c>
      <c r="F385" s="42">
        <v>480</v>
      </c>
      <c r="G385" s="43">
        <v>1347.5539050000002</v>
      </c>
      <c r="H385" s="66">
        <v>14841</v>
      </c>
      <c r="I385" s="42">
        <v>19840</v>
      </c>
      <c r="J385" s="42">
        <v>10708</v>
      </c>
      <c r="K385" s="42">
        <v>11034</v>
      </c>
      <c r="L385" s="44">
        <v>19412</v>
      </c>
      <c r="M385" s="66">
        <v>2263</v>
      </c>
      <c r="N385" s="42">
        <v>-1898.7779223410248</v>
      </c>
      <c r="O385" s="42">
        <v>364.22207765897519</v>
      </c>
      <c r="P385" s="42">
        <v>0</v>
      </c>
      <c r="Q385" s="44">
        <v>364.22207765897519</v>
      </c>
      <c r="R385" s="45">
        <v>535</v>
      </c>
      <c r="S385" s="66">
        <v>1494</v>
      </c>
      <c r="T385" s="42">
        <v>2347</v>
      </c>
      <c r="U385" s="42">
        <v>2764</v>
      </c>
      <c r="V385" s="42">
        <v>0</v>
      </c>
      <c r="W385" s="44">
        <v>6605</v>
      </c>
      <c r="X385" s="66">
        <v>3403</v>
      </c>
      <c r="Y385" s="42">
        <v>1934</v>
      </c>
      <c r="Z385" s="42">
        <v>2161</v>
      </c>
      <c r="AA385" s="42">
        <v>6910.7952273687006</v>
      </c>
      <c r="AB385" s="43">
        <v>14408.795227368701</v>
      </c>
      <c r="AC385" s="66">
        <v>-1911.1708072513329</v>
      </c>
      <c r="AD385" s="42">
        <v>-1927.6350204057014</v>
      </c>
      <c r="AE385" s="42">
        <v>-2696.0710037169338</v>
      </c>
      <c r="AF385" s="42">
        <v>-1268.9183959947309</v>
      </c>
      <c r="AG385" s="42">
        <v>0</v>
      </c>
      <c r="AH385" s="44">
        <v>0</v>
      </c>
    </row>
    <row r="386" spans="1:34" s="4" customFormat="1">
      <c r="A386" s="46" t="s">
        <v>411</v>
      </c>
      <c r="B386" s="56" t="s">
        <v>1556</v>
      </c>
      <c r="C386" s="57">
        <v>1.4725700000000001E-3</v>
      </c>
      <c r="D386" s="57">
        <v>1.39036E-3</v>
      </c>
      <c r="E386" s="65">
        <v>169831.31936699999</v>
      </c>
      <c r="F386" s="42">
        <v>94005</v>
      </c>
      <c r="G386" s="43">
        <v>263836.31936700002</v>
      </c>
      <c r="H386" s="66">
        <v>2906137</v>
      </c>
      <c r="I386" s="42">
        <v>3885042</v>
      </c>
      <c r="J386" s="42">
        <v>2096909</v>
      </c>
      <c r="K386" s="42">
        <v>2160648</v>
      </c>
      <c r="L386" s="44">
        <v>3801328</v>
      </c>
      <c r="M386" s="66">
        <v>443094</v>
      </c>
      <c r="N386" s="42">
        <v>55595.604003298795</v>
      </c>
      <c r="O386" s="42">
        <v>498689.60400329879</v>
      </c>
      <c r="P386" s="42">
        <v>0</v>
      </c>
      <c r="Q386" s="44">
        <v>498689.60400329879</v>
      </c>
      <c r="R386" s="45">
        <v>104778</v>
      </c>
      <c r="S386" s="66">
        <v>292527</v>
      </c>
      <c r="T386" s="42">
        <v>459626</v>
      </c>
      <c r="U386" s="42">
        <v>541153</v>
      </c>
      <c r="V386" s="42">
        <v>213072.65046572569</v>
      </c>
      <c r="W386" s="44">
        <v>1506378.6504657257</v>
      </c>
      <c r="X386" s="66">
        <v>666445</v>
      </c>
      <c r="Y386" s="42">
        <v>378729</v>
      </c>
      <c r="Z386" s="42">
        <v>423200</v>
      </c>
      <c r="AA386" s="42">
        <v>24770.413003366768</v>
      </c>
      <c r="AB386" s="43">
        <v>1493144.4130033667</v>
      </c>
      <c r="AC386" s="66">
        <v>52403.947760513882</v>
      </c>
      <c r="AD386" s="42">
        <v>42474.706230182142</v>
      </c>
      <c r="AE386" s="42">
        <v>-121217.12715960933</v>
      </c>
      <c r="AF386" s="42">
        <v>39572.710631272319</v>
      </c>
      <c r="AG386" s="42">
        <v>0</v>
      </c>
      <c r="AH386" s="44">
        <v>0</v>
      </c>
    </row>
    <row r="387" spans="1:34" s="4" customFormat="1">
      <c r="A387" s="46" t="s">
        <v>412</v>
      </c>
      <c r="B387" s="56" t="s">
        <v>1557</v>
      </c>
      <c r="C387" s="57">
        <v>6.1269000000000004E-4</v>
      </c>
      <c r="D387" s="57">
        <v>6.4165999999999995E-4</v>
      </c>
      <c r="E387" s="65">
        <v>70661.391426000002</v>
      </c>
      <c r="F387" s="42">
        <v>39113</v>
      </c>
      <c r="G387" s="43">
        <v>109774.391426</v>
      </c>
      <c r="H387" s="66">
        <v>1209152</v>
      </c>
      <c r="I387" s="42">
        <v>1616443</v>
      </c>
      <c r="J387" s="42">
        <v>872458</v>
      </c>
      <c r="K387" s="42">
        <v>898978</v>
      </c>
      <c r="L387" s="44">
        <v>1581613</v>
      </c>
      <c r="M387" s="66">
        <v>184357</v>
      </c>
      <c r="N387" s="42">
        <v>5159.5616741162321</v>
      </c>
      <c r="O387" s="42">
        <v>189516.56167411624</v>
      </c>
      <c r="P387" s="42">
        <v>0</v>
      </c>
      <c r="Q387" s="44">
        <v>189516.56167411624</v>
      </c>
      <c r="R387" s="45">
        <v>43595</v>
      </c>
      <c r="S387" s="66">
        <v>121711</v>
      </c>
      <c r="T387" s="42">
        <v>191236</v>
      </c>
      <c r="U387" s="42">
        <v>225157</v>
      </c>
      <c r="V387" s="42">
        <v>40197.167815135908</v>
      </c>
      <c r="W387" s="44">
        <v>578301.16781513591</v>
      </c>
      <c r="X387" s="66">
        <v>277287</v>
      </c>
      <c r="Y387" s="42">
        <v>157577</v>
      </c>
      <c r="Z387" s="42">
        <v>176080</v>
      </c>
      <c r="AA387" s="42">
        <v>58071.332870877326</v>
      </c>
      <c r="AB387" s="43">
        <v>669015.33287087735</v>
      </c>
      <c r="AC387" s="66">
        <v>3856.6196716180357</v>
      </c>
      <c r="AD387" s="42">
        <v>-2574.2207496487381</v>
      </c>
      <c r="AE387" s="42">
        <v>-87195.886938206095</v>
      </c>
      <c r="AF387" s="42">
        <v>-4800.6770395046497</v>
      </c>
      <c r="AG387" s="42">
        <v>0</v>
      </c>
      <c r="AH387" s="44">
        <v>0</v>
      </c>
    </row>
    <row r="388" spans="1:34" s="4" customFormat="1">
      <c r="A388" s="46" t="s">
        <v>413</v>
      </c>
      <c r="B388" s="56" t="s">
        <v>1558</v>
      </c>
      <c r="C388" s="57">
        <v>6.5389999999999996E-5</v>
      </c>
      <c r="D388" s="57">
        <v>6.1020000000000002E-5</v>
      </c>
      <c r="E388" s="65">
        <v>7541.2686089999997</v>
      </c>
      <c r="F388" s="42">
        <v>4174</v>
      </c>
      <c r="G388" s="43">
        <v>11715.268608999999</v>
      </c>
      <c r="H388" s="66">
        <v>129048</v>
      </c>
      <c r="I388" s="42">
        <v>172517</v>
      </c>
      <c r="J388" s="42">
        <v>93114</v>
      </c>
      <c r="K388" s="42">
        <v>95944</v>
      </c>
      <c r="L388" s="44">
        <v>168799</v>
      </c>
      <c r="M388" s="66">
        <v>19676</v>
      </c>
      <c r="N388" s="42">
        <v>-604.16565776397761</v>
      </c>
      <c r="O388" s="42">
        <v>19071.834342236023</v>
      </c>
      <c r="P388" s="42">
        <v>0</v>
      </c>
      <c r="Q388" s="44">
        <v>19071.834342236023</v>
      </c>
      <c r="R388" s="45">
        <v>4653</v>
      </c>
      <c r="S388" s="66">
        <v>12990</v>
      </c>
      <c r="T388" s="42">
        <v>20410</v>
      </c>
      <c r="U388" s="42">
        <v>24030</v>
      </c>
      <c r="V388" s="42">
        <v>6436.1065069680399</v>
      </c>
      <c r="W388" s="44">
        <v>63866.106506968041</v>
      </c>
      <c r="X388" s="66">
        <v>29594</v>
      </c>
      <c r="Y388" s="42">
        <v>16818</v>
      </c>
      <c r="Z388" s="42">
        <v>18792</v>
      </c>
      <c r="AA388" s="42">
        <v>4305.892798943717</v>
      </c>
      <c r="AB388" s="43">
        <v>69509.892798943722</v>
      </c>
      <c r="AC388" s="66">
        <v>-739.44406837767826</v>
      </c>
      <c r="AD388" s="42">
        <v>-359.72097478368084</v>
      </c>
      <c r="AE388" s="42">
        <v>-6544.1938497865149</v>
      </c>
      <c r="AF388" s="42">
        <v>1999.5726009721975</v>
      </c>
      <c r="AG388" s="42">
        <v>0</v>
      </c>
      <c r="AH388" s="44">
        <v>0</v>
      </c>
    </row>
    <row r="389" spans="1:34" s="4" customFormat="1">
      <c r="A389" s="46" t="s">
        <v>414</v>
      </c>
      <c r="B389" s="56" t="s">
        <v>1559</v>
      </c>
      <c r="C389" s="57">
        <v>2.9948000000000003E-4</v>
      </c>
      <c r="D389" s="57">
        <v>3.0069999999999999E-4</v>
      </c>
      <c r="E389" s="65">
        <v>34538.877764999997</v>
      </c>
      <c r="F389" s="42">
        <v>19118</v>
      </c>
      <c r="G389" s="43">
        <v>53656.877764999997</v>
      </c>
      <c r="H389" s="66">
        <v>591028</v>
      </c>
      <c r="I389" s="42">
        <v>790110</v>
      </c>
      <c r="J389" s="42">
        <v>426453</v>
      </c>
      <c r="K389" s="42">
        <v>439416</v>
      </c>
      <c r="L389" s="44">
        <v>773085</v>
      </c>
      <c r="M389" s="66">
        <v>90113</v>
      </c>
      <c r="N389" s="42">
        <v>-10282.18803411119</v>
      </c>
      <c r="O389" s="42">
        <v>79830.811965888803</v>
      </c>
      <c r="P389" s="42">
        <v>0</v>
      </c>
      <c r="Q389" s="44">
        <v>79830.811965888803</v>
      </c>
      <c r="R389" s="45">
        <v>21309</v>
      </c>
      <c r="S389" s="66">
        <v>59492</v>
      </c>
      <c r="T389" s="42">
        <v>93475</v>
      </c>
      <c r="U389" s="42">
        <v>110055</v>
      </c>
      <c r="V389" s="42">
        <v>8095.1043386260626</v>
      </c>
      <c r="W389" s="44">
        <v>271117.10433862609</v>
      </c>
      <c r="X389" s="66">
        <v>135536</v>
      </c>
      <c r="Y389" s="42">
        <v>77023</v>
      </c>
      <c r="Z389" s="42">
        <v>86067</v>
      </c>
      <c r="AA389" s="42">
        <v>31422.927014392499</v>
      </c>
      <c r="AB389" s="43">
        <v>330048.92701439251</v>
      </c>
      <c r="AC389" s="66">
        <v>-10895.851669700971</v>
      </c>
      <c r="AD389" s="42">
        <v>-12664.338212546516</v>
      </c>
      <c r="AE389" s="42">
        <v>-37380.470393849333</v>
      </c>
      <c r="AF389" s="42">
        <v>2008.8376003303833</v>
      </c>
      <c r="AG389" s="42">
        <v>0</v>
      </c>
      <c r="AH389" s="44">
        <v>0</v>
      </c>
    </row>
    <row r="390" spans="1:34" s="4" customFormat="1">
      <c r="A390" s="46" t="s">
        <v>415</v>
      </c>
      <c r="B390" s="56" t="s">
        <v>1560</v>
      </c>
      <c r="C390" s="57">
        <v>6.9287000000000005E-4</v>
      </c>
      <c r="D390" s="57">
        <v>6.9488000000000004E-4</v>
      </c>
      <c r="E390" s="65">
        <v>79907.989457999996</v>
      </c>
      <c r="F390" s="42">
        <v>44231</v>
      </c>
      <c r="G390" s="43">
        <v>124138.989458</v>
      </c>
      <c r="H390" s="66">
        <v>1367388</v>
      </c>
      <c r="I390" s="42">
        <v>1827980</v>
      </c>
      <c r="J390" s="42">
        <v>986632</v>
      </c>
      <c r="K390" s="42">
        <v>1016623</v>
      </c>
      <c r="L390" s="44">
        <v>1788592</v>
      </c>
      <c r="M390" s="66">
        <v>208483</v>
      </c>
      <c r="N390" s="42">
        <v>35005.59866922642</v>
      </c>
      <c r="O390" s="42">
        <v>243488.59866922643</v>
      </c>
      <c r="P390" s="42">
        <v>0</v>
      </c>
      <c r="Q390" s="44">
        <v>243488.59866922643</v>
      </c>
      <c r="R390" s="45">
        <v>49300</v>
      </c>
      <c r="S390" s="66">
        <v>137639</v>
      </c>
      <c r="T390" s="42">
        <v>216262</v>
      </c>
      <c r="U390" s="42">
        <v>254622</v>
      </c>
      <c r="V390" s="42">
        <v>83313.226155680153</v>
      </c>
      <c r="W390" s="44">
        <v>691836.22615568014</v>
      </c>
      <c r="X390" s="66">
        <v>313574</v>
      </c>
      <c r="Y390" s="42">
        <v>178199</v>
      </c>
      <c r="Z390" s="42">
        <v>199123</v>
      </c>
      <c r="AA390" s="42">
        <v>21442.163022810553</v>
      </c>
      <c r="AB390" s="43">
        <v>712338.16302281059</v>
      </c>
      <c r="AC390" s="66">
        <v>33480.095664649416</v>
      </c>
      <c r="AD390" s="42">
        <v>15204.931134811097</v>
      </c>
      <c r="AE390" s="42">
        <v>-74108.930477269911</v>
      </c>
      <c r="AF390" s="42">
        <v>4921.9668106789468</v>
      </c>
      <c r="AG390" s="42">
        <v>0</v>
      </c>
      <c r="AH390" s="44">
        <v>0</v>
      </c>
    </row>
    <row r="391" spans="1:34" s="4" customFormat="1">
      <c r="A391" s="46" t="s">
        <v>416</v>
      </c>
      <c r="B391" s="56" t="s">
        <v>1561</v>
      </c>
      <c r="C391" s="57">
        <v>1.2849000000000001E-4</v>
      </c>
      <c r="D391" s="57">
        <v>1.3585999999999999E-4</v>
      </c>
      <c r="E391" s="65">
        <v>14818.170477</v>
      </c>
      <c r="F391" s="42">
        <v>8202</v>
      </c>
      <c r="G391" s="43">
        <v>23020.170477</v>
      </c>
      <c r="H391" s="66">
        <v>253577</v>
      </c>
      <c r="I391" s="42">
        <v>338992</v>
      </c>
      <c r="J391" s="42">
        <v>182967</v>
      </c>
      <c r="K391" s="42">
        <v>188529</v>
      </c>
      <c r="L391" s="44">
        <v>331687</v>
      </c>
      <c r="M391" s="66">
        <v>38662</v>
      </c>
      <c r="N391" s="42">
        <v>-3269.4404167666435</v>
      </c>
      <c r="O391" s="42">
        <v>35392.559583233357</v>
      </c>
      <c r="P391" s="42">
        <v>0</v>
      </c>
      <c r="Q391" s="44">
        <v>35392.559583233357</v>
      </c>
      <c r="R391" s="45">
        <v>9142</v>
      </c>
      <c r="S391" s="66">
        <v>25525</v>
      </c>
      <c r="T391" s="42">
        <v>40105</v>
      </c>
      <c r="U391" s="42">
        <v>47219</v>
      </c>
      <c r="V391" s="42">
        <v>10775.785096828848</v>
      </c>
      <c r="W391" s="44">
        <v>123624.78509682885</v>
      </c>
      <c r="X391" s="66">
        <v>58151</v>
      </c>
      <c r="Y391" s="42">
        <v>33046</v>
      </c>
      <c r="Z391" s="42">
        <v>36927</v>
      </c>
      <c r="AA391" s="42">
        <v>22714.605712227669</v>
      </c>
      <c r="AB391" s="43">
        <v>150838.60571222767</v>
      </c>
      <c r="AC391" s="66">
        <v>-3532.5316763571122</v>
      </c>
      <c r="AD391" s="42">
        <v>-4870.1372015411825</v>
      </c>
      <c r="AE391" s="42">
        <v>-17368.366601579284</v>
      </c>
      <c r="AF391" s="42">
        <v>-1442.7851359212391</v>
      </c>
      <c r="AG391" s="42">
        <v>0</v>
      </c>
      <c r="AH391" s="44">
        <v>0</v>
      </c>
    </row>
    <row r="392" spans="1:34" s="4" customFormat="1">
      <c r="A392" s="46" t="s">
        <v>417</v>
      </c>
      <c r="B392" s="56" t="s">
        <v>1562</v>
      </c>
      <c r="C392" s="57">
        <v>3.8099E-4</v>
      </c>
      <c r="D392" s="57">
        <v>4.3271999999999999E-4</v>
      </c>
      <c r="E392" s="65">
        <v>43939.027707000001</v>
      </c>
      <c r="F392" s="42">
        <v>24321</v>
      </c>
      <c r="G392" s="43">
        <v>68260.027707000001</v>
      </c>
      <c r="H392" s="66">
        <v>751889</v>
      </c>
      <c r="I392" s="42">
        <v>1005156</v>
      </c>
      <c r="J392" s="42">
        <v>542522</v>
      </c>
      <c r="K392" s="42">
        <v>559013</v>
      </c>
      <c r="L392" s="44">
        <v>983497</v>
      </c>
      <c r="M392" s="66">
        <v>114639</v>
      </c>
      <c r="N392" s="42">
        <v>-13659.352120853497</v>
      </c>
      <c r="O392" s="42">
        <v>100979.64787914651</v>
      </c>
      <c r="P392" s="42">
        <v>0</v>
      </c>
      <c r="Q392" s="44">
        <v>100979.64787914651</v>
      </c>
      <c r="R392" s="45">
        <v>27109</v>
      </c>
      <c r="S392" s="66">
        <v>75684</v>
      </c>
      <c r="T392" s="42">
        <v>118916</v>
      </c>
      <c r="U392" s="42">
        <v>140009</v>
      </c>
      <c r="V392" s="42">
        <v>31106.827825470096</v>
      </c>
      <c r="W392" s="44">
        <v>365715.82782547007</v>
      </c>
      <c r="X392" s="66">
        <v>172426</v>
      </c>
      <c r="Y392" s="42">
        <v>97986</v>
      </c>
      <c r="Z392" s="42">
        <v>109492</v>
      </c>
      <c r="AA392" s="42">
        <v>92812.162882753531</v>
      </c>
      <c r="AB392" s="43">
        <v>472716.16288275353</v>
      </c>
      <c r="AC392" s="66">
        <v>-14445.689723790012</v>
      </c>
      <c r="AD392" s="42">
        <v>-16783.195815526451</v>
      </c>
      <c r="AE392" s="42">
        <v>-61435.721843649953</v>
      </c>
      <c r="AF392" s="42">
        <v>-14335.727674317019</v>
      </c>
      <c r="AG392" s="42">
        <v>0</v>
      </c>
      <c r="AH392" s="44">
        <v>0</v>
      </c>
    </row>
    <row r="393" spans="1:34" s="4" customFormat="1">
      <c r="A393" s="46" t="s">
        <v>418</v>
      </c>
      <c r="B393" s="56" t="s">
        <v>1563</v>
      </c>
      <c r="C393" s="57">
        <v>9.3809999999999998E-5</v>
      </c>
      <c r="D393" s="57">
        <v>8.5599999999999994E-5</v>
      </c>
      <c r="E393" s="65">
        <v>10819.270581000001</v>
      </c>
      <c r="F393" s="42">
        <v>5989</v>
      </c>
      <c r="G393" s="43">
        <v>16808.270581000001</v>
      </c>
      <c r="H393" s="66">
        <v>185135</v>
      </c>
      <c r="I393" s="42">
        <v>247496</v>
      </c>
      <c r="J393" s="42">
        <v>133583</v>
      </c>
      <c r="K393" s="42">
        <v>137644</v>
      </c>
      <c r="L393" s="44">
        <v>242163</v>
      </c>
      <c r="M393" s="66">
        <v>28227</v>
      </c>
      <c r="N393" s="42">
        <v>7433.0548178485724</v>
      </c>
      <c r="O393" s="42">
        <v>35660.05481784857</v>
      </c>
      <c r="P393" s="42">
        <v>0</v>
      </c>
      <c r="Q393" s="44">
        <v>35660.05481784857</v>
      </c>
      <c r="R393" s="45">
        <v>6675</v>
      </c>
      <c r="S393" s="66">
        <v>18635</v>
      </c>
      <c r="T393" s="42">
        <v>29280</v>
      </c>
      <c r="U393" s="42">
        <v>34474</v>
      </c>
      <c r="V393" s="42">
        <v>20319.702190816824</v>
      </c>
      <c r="W393" s="44">
        <v>102708.70219081682</v>
      </c>
      <c r="X393" s="66">
        <v>42456</v>
      </c>
      <c r="Y393" s="42">
        <v>24127</v>
      </c>
      <c r="Z393" s="42">
        <v>26960</v>
      </c>
      <c r="AA393" s="42">
        <v>1306.1172845579883</v>
      </c>
      <c r="AB393" s="43">
        <v>94849.117284557986</v>
      </c>
      <c r="AC393" s="66">
        <v>7222.8065151573301</v>
      </c>
      <c r="AD393" s="42">
        <v>4906.8453202250766</v>
      </c>
      <c r="AE393" s="42">
        <v>-7790.6096062897104</v>
      </c>
      <c r="AF393" s="42">
        <v>3520.5426771661423</v>
      </c>
      <c r="AG393" s="42">
        <v>0</v>
      </c>
      <c r="AH393" s="44">
        <v>0</v>
      </c>
    </row>
    <row r="394" spans="1:34" s="4" customFormat="1">
      <c r="A394" s="46" t="s">
        <v>419</v>
      </c>
      <c r="B394" s="56" t="s">
        <v>1564</v>
      </c>
      <c r="C394" s="57">
        <v>1.4393699999999999E-3</v>
      </c>
      <c r="D394" s="57">
        <v>1.36196E-3</v>
      </c>
      <c r="E394" s="65">
        <v>166002.372825</v>
      </c>
      <c r="F394" s="42">
        <v>91886</v>
      </c>
      <c r="G394" s="43">
        <v>257888.372825</v>
      </c>
      <c r="H394" s="66">
        <v>2840616</v>
      </c>
      <c r="I394" s="42">
        <v>3797451</v>
      </c>
      <c r="J394" s="42">
        <v>2049633</v>
      </c>
      <c r="K394" s="42">
        <v>2111935</v>
      </c>
      <c r="L394" s="44">
        <v>3715625</v>
      </c>
      <c r="M394" s="66">
        <v>433104</v>
      </c>
      <c r="N394" s="42">
        <v>-2261.9596096382365</v>
      </c>
      <c r="O394" s="42">
        <v>430842.04039036174</v>
      </c>
      <c r="P394" s="42">
        <v>0</v>
      </c>
      <c r="Q394" s="44">
        <v>430842.04039036174</v>
      </c>
      <c r="R394" s="45">
        <v>102415</v>
      </c>
      <c r="S394" s="66">
        <v>285932</v>
      </c>
      <c r="T394" s="42">
        <v>449263</v>
      </c>
      <c r="U394" s="42">
        <v>528952</v>
      </c>
      <c r="V394" s="42">
        <v>149332.42839924691</v>
      </c>
      <c r="W394" s="44">
        <v>1413479.4283992469</v>
      </c>
      <c r="X394" s="66">
        <v>651419</v>
      </c>
      <c r="Y394" s="42">
        <v>370190</v>
      </c>
      <c r="Z394" s="42">
        <v>413658</v>
      </c>
      <c r="AA394" s="42">
        <v>84575.509033615832</v>
      </c>
      <c r="AB394" s="43">
        <v>1519842.5090336159</v>
      </c>
      <c r="AC394" s="66">
        <v>-5262.7430471174212</v>
      </c>
      <c r="AD394" s="42">
        <v>-7270.9085029102471</v>
      </c>
      <c r="AE394" s="42">
        <v>-131518.79469291802</v>
      </c>
      <c r="AF394" s="42">
        <v>37689.36560857662</v>
      </c>
      <c r="AG394" s="42">
        <v>0</v>
      </c>
      <c r="AH394" s="44">
        <v>0</v>
      </c>
    </row>
    <row r="395" spans="1:34" s="4" customFormat="1">
      <c r="A395" s="46" t="s">
        <v>420</v>
      </c>
      <c r="B395" s="56" t="s">
        <v>1565</v>
      </c>
      <c r="C395" s="57">
        <v>4.4798199999999998E-3</v>
      </c>
      <c r="D395" s="57">
        <v>4.4235999999999998E-3</v>
      </c>
      <c r="E395" s="65">
        <v>516656.34968400002</v>
      </c>
      <c r="F395" s="42">
        <v>285980</v>
      </c>
      <c r="G395" s="43">
        <v>802636.34968400002</v>
      </c>
      <c r="H395" s="66">
        <v>8840986</v>
      </c>
      <c r="I395" s="42">
        <v>11818988</v>
      </c>
      <c r="J395" s="42">
        <v>6379170</v>
      </c>
      <c r="K395" s="42">
        <v>6573076</v>
      </c>
      <c r="L395" s="44">
        <v>11564317</v>
      </c>
      <c r="M395" s="66">
        <v>1347969</v>
      </c>
      <c r="N395" s="42">
        <v>70268.24216227555</v>
      </c>
      <c r="O395" s="42">
        <v>1418237.2421622756</v>
      </c>
      <c r="P395" s="42">
        <v>0</v>
      </c>
      <c r="Q395" s="44">
        <v>1418237.2421622756</v>
      </c>
      <c r="R395" s="45">
        <v>318753</v>
      </c>
      <c r="S395" s="66">
        <v>889919</v>
      </c>
      <c r="T395" s="42">
        <v>1398264</v>
      </c>
      <c r="U395" s="42">
        <v>1646282</v>
      </c>
      <c r="V395" s="42">
        <v>260944.86678145902</v>
      </c>
      <c r="W395" s="44">
        <v>4195409.8667814592</v>
      </c>
      <c r="X395" s="66">
        <v>2027443</v>
      </c>
      <c r="Y395" s="42">
        <v>1152161</v>
      </c>
      <c r="Z395" s="42">
        <v>1287449</v>
      </c>
      <c r="AA395" s="42">
        <v>32494.980405593702</v>
      </c>
      <c r="AB395" s="43">
        <v>4499547.9804055933</v>
      </c>
      <c r="AC395" s="66">
        <v>60743.663108129491</v>
      </c>
      <c r="AD395" s="42">
        <v>53871.567959700958</v>
      </c>
      <c r="AE395" s="42">
        <v>-473876.43907672731</v>
      </c>
      <c r="AF395" s="42">
        <v>55123.094384762764</v>
      </c>
      <c r="AG395" s="42">
        <v>0</v>
      </c>
      <c r="AH395" s="44">
        <v>0</v>
      </c>
    </row>
    <row r="396" spans="1:34" s="4" customFormat="1">
      <c r="A396" s="46" t="s">
        <v>421</v>
      </c>
      <c r="B396" s="56" t="s">
        <v>1566</v>
      </c>
      <c r="C396" s="57">
        <v>2.8723000000000003E-4</v>
      </c>
      <c r="D396" s="57">
        <v>2.9021E-4</v>
      </c>
      <c r="E396" s="65">
        <v>33125.684364000001</v>
      </c>
      <c r="F396" s="42">
        <v>18336</v>
      </c>
      <c r="G396" s="43">
        <v>51461.684364000001</v>
      </c>
      <c r="H396" s="66">
        <v>566852</v>
      </c>
      <c r="I396" s="42">
        <v>757791</v>
      </c>
      <c r="J396" s="42">
        <v>409010</v>
      </c>
      <c r="K396" s="42">
        <v>421442</v>
      </c>
      <c r="L396" s="44">
        <v>741463</v>
      </c>
      <c r="M396" s="66">
        <v>86427</v>
      </c>
      <c r="N396" s="42">
        <v>11577.881060297361</v>
      </c>
      <c r="O396" s="42">
        <v>98004.881060297368</v>
      </c>
      <c r="P396" s="42">
        <v>0</v>
      </c>
      <c r="Q396" s="44">
        <v>98004.881060297368</v>
      </c>
      <c r="R396" s="45">
        <v>20437</v>
      </c>
      <c r="S396" s="66">
        <v>57058</v>
      </c>
      <c r="T396" s="42">
        <v>89652</v>
      </c>
      <c r="U396" s="42">
        <v>105554</v>
      </c>
      <c r="V396" s="42">
        <v>39420.755217135804</v>
      </c>
      <c r="W396" s="44">
        <v>291684.75521713583</v>
      </c>
      <c r="X396" s="66">
        <v>129992</v>
      </c>
      <c r="Y396" s="42">
        <v>73872</v>
      </c>
      <c r="Z396" s="42">
        <v>82547</v>
      </c>
      <c r="AA396" s="42">
        <v>11436.781050789754</v>
      </c>
      <c r="AB396" s="43">
        <v>297847.78105078975</v>
      </c>
      <c r="AC396" s="66">
        <v>10949.728643245824</v>
      </c>
      <c r="AD396" s="42">
        <v>8749.6992887533015</v>
      </c>
      <c r="AE396" s="42">
        <v>-27181.51054661279</v>
      </c>
      <c r="AF396" s="42">
        <v>1319.0567809597383</v>
      </c>
      <c r="AG396" s="42">
        <v>0</v>
      </c>
      <c r="AH396" s="44">
        <v>0</v>
      </c>
    </row>
    <row r="397" spans="1:34" s="4" customFormat="1">
      <c r="A397" s="46" t="s">
        <v>422</v>
      </c>
      <c r="B397" s="56" t="s">
        <v>1567</v>
      </c>
      <c r="C397" s="57">
        <v>1.8717E-3</v>
      </c>
      <c r="D397" s="57">
        <v>1.68107E-3</v>
      </c>
      <c r="E397" s="65">
        <v>215863.274661</v>
      </c>
      <c r="F397" s="42">
        <v>119485</v>
      </c>
      <c r="G397" s="43">
        <v>335348.274661</v>
      </c>
      <c r="H397" s="66">
        <v>3693825</v>
      </c>
      <c r="I397" s="42">
        <v>4938055</v>
      </c>
      <c r="J397" s="42">
        <v>2665262</v>
      </c>
      <c r="K397" s="42">
        <v>2746277</v>
      </c>
      <c r="L397" s="44">
        <v>4831652</v>
      </c>
      <c r="M397" s="66">
        <v>563191</v>
      </c>
      <c r="N397" s="42">
        <v>32771.626016128794</v>
      </c>
      <c r="O397" s="42">
        <v>595962.62601612881</v>
      </c>
      <c r="P397" s="42">
        <v>0</v>
      </c>
      <c r="Q397" s="44">
        <v>595962.62601612881</v>
      </c>
      <c r="R397" s="45">
        <v>133177</v>
      </c>
      <c r="S397" s="66">
        <v>371814</v>
      </c>
      <c r="T397" s="42">
        <v>584204</v>
      </c>
      <c r="U397" s="42">
        <v>687828</v>
      </c>
      <c r="V397" s="42">
        <v>288306.0238121131</v>
      </c>
      <c r="W397" s="44">
        <v>1932152.0238121131</v>
      </c>
      <c r="X397" s="66">
        <v>847080</v>
      </c>
      <c r="Y397" s="42">
        <v>481381</v>
      </c>
      <c r="Z397" s="42">
        <v>537905</v>
      </c>
      <c r="AA397" s="42">
        <v>98852.756797645387</v>
      </c>
      <c r="AB397" s="43">
        <v>1965218.7567976455</v>
      </c>
      <c r="AC397" s="66">
        <v>28803.380729613709</v>
      </c>
      <c r="AD397" s="42">
        <v>19668.167591727193</v>
      </c>
      <c r="AE397" s="42">
        <v>-160832.4672051222</v>
      </c>
      <c r="AF397" s="42">
        <v>79294.185898248921</v>
      </c>
      <c r="AG397" s="42">
        <v>0</v>
      </c>
      <c r="AH397" s="44">
        <v>0</v>
      </c>
    </row>
    <row r="398" spans="1:34" s="4" customFormat="1">
      <c r="A398" s="46" t="s">
        <v>423</v>
      </c>
      <c r="B398" s="56" t="s">
        <v>1568</v>
      </c>
      <c r="C398" s="57">
        <v>5.5659999999999999E-5</v>
      </c>
      <c r="D398" s="57">
        <v>5.9710000000000003E-5</v>
      </c>
      <c r="E398" s="65">
        <v>6419.5090019999998</v>
      </c>
      <c r="F398" s="42">
        <v>3553</v>
      </c>
      <c r="G398" s="43">
        <v>9972.5090019999989</v>
      </c>
      <c r="H398" s="66">
        <v>109846</v>
      </c>
      <c r="I398" s="42">
        <v>146846</v>
      </c>
      <c r="J398" s="42">
        <v>79259</v>
      </c>
      <c r="K398" s="42">
        <v>81668</v>
      </c>
      <c r="L398" s="44">
        <v>143682</v>
      </c>
      <c r="M398" s="66">
        <v>16748</v>
      </c>
      <c r="N398" s="42">
        <v>-3101.0792008747417</v>
      </c>
      <c r="O398" s="42">
        <v>13646.920799125259</v>
      </c>
      <c r="P398" s="42">
        <v>0</v>
      </c>
      <c r="Q398" s="44">
        <v>13646.920799125259</v>
      </c>
      <c r="R398" s="45">
        <v>3960</v>
      </c>
      <c r="S398" s="66">
        <v>11057</v>
      </c>
      <c r="T398" s="42">
        <v>17373</v>
      </c>
      <c r="U398" s="42">
        <v>20454</v>
      </c>
      <c r="V398" s="42">
        <v>909.21086108047621</v>
      </c>
      <c r="W398" s="44">
        <v>49793.210861080479</v>
      </c>
      <c r="X398" s="66">
        <v>25190</v>
      </c>
      <c r="Y398" s="42">
        <v>14315</v>
      </c>
      <c r="Z398" s="42">
        <v>15996</v>
      </c>
      <c r="AA398" s="42">
        <v>11465.604732349721</v>
      </c>
      <c r="AB398" s="43">
        <v>66966.604732349719</v>
      </c>
      <c r="AC398" s="66">
        <v>-3212.4702467505622</v>
      </c>
      <c r="AD398" s="42">
        <v>-3965.3668988020236</v>
      </c>
      <c r="AE398" s="42">
        <v>-9081.1309517801838</v>
      </c>
      <c r="AF398" s="42">
        <v>-914.42577393647093</v>
      </c>
      <c r="AG398" s="42">
        <v>0</v>
      </c>
      <c r="AH398" s="44">
        <v>0</v>
      </c>
    </row>
    <row r="399" spans="1:34" s="4" customFormat="1">
      <c r="A399" s="46" t="s">
        <v>424</v>
      </c>
      <c r="B399" s="56" t="s">
        <v>1569</v>
      </c>
      <c r="C399" s="57">
        <v>2.3959900000000002E-3</v>
      </c>
      <c r="D399" s="57">
        <v>2.3635399999999999E-3</v>
      </c>
      <c r="E399" s="65">
        <v>276328.49025000003</v>
      </c>
      <c r="F399" s="42">
        <v>152954</v>
      </c>
      <c r="G399" s="43">
        <v>429282.49025000003</v>
      </c>
      <c r="H399" s="66">
        <v>4728519</v>
      </c>
      <c r="I399" s="42">
        <v>6321276</v>
      </c>
      <c r="J399" s="42">
        <v>3411840</v>
      </c>
      <c r="K399" s="42">
        <v>3515549</v>
      </c>
      <c r="L399" s="44">
        <v>6185067</v>
      </c>
      <c r="M399" s="66">
        <v>720949</v>
      </c>
      <c r="N399" s="42">
        <v>-59126.892109019514</v>
      </c>
      <c r="O399" s="42">
        <v>661822.10789098043</v>
      </c>
      <c r="P399" s="42">
        <v>0</v>
      </c>
      <c r="Q399" s="44">
        <v>661822.10789098043</v>
      </c>
      <c r="R399" s="45">
        <v>170482</v>
      </c>
      <c r="S399" s="66">
        <v>475965</v>
      </c>
      <c r="T399" s="42">
        <v>747848</v>
      </c>
      <c r="U399" s="42">
        <v>880499</v>
      </c>
      <c r="V399" s="42">
        <v>35626.578855591863</v>
      </c>
      <c r="W399" s="44">
        <v>2139938.5788555918</v>
      </c>
      <c r="X399" s="66">
        <v>1084359</v>
      </c>
      <c r="Y399" s="42">
        <v>616223</v>
      </c>
      <c r="Z399" s="42">
        <v>688580</v>
      </c>
      <c r="AA399" s="42">
        <v>150173.78446291012</v>
      </c>
      <c r="AB399" s="43">
        <v>2539335.7844629101</v>
      </c>
      <c r="AC399" s="66">
        <v>-64044.999505797336</v>
      </c>
      <c r="AD399" s="42">
        <v>-69224.316548938485</v>
      </c>
      <c r="AE399" s="42">
        <v>-296410.47977812839</v>
      </c>
      <c r="AF399" s="42">
        <v>30282.5902255459</v>
      </c>
      <c r="AG399" s="42">
        <v>0</v>
      </c>
      <c r="AH399" s="44">
        <v>0</v>
      </c>
    </row>
    <row r="400" spans="1:34" s="4" customFormat="1">
      <c r="A400" s="46" t="s">
        <v>425</v>
      </c>
      <c r="B400" s="56" t="s">
        <v>1570</v>
      </c>
      <c r="C400" s="57">
        <v>2.5680000000000001E-5</v>
      </c>
      <c r="D400" s="57">
        <v>3.3649999999999998E-5</v>
      </c>
      <c r="E400" s="65">
        <v>2961.3384270000001</v>
      </c>
      <c r="F400" s="42">
        <v>1639</v>
      </c>
      <c r="G400" s="43">
        <v>4600.3384270000006</v>
      </c>
      <c r="H400" s="66">
        <v>50680</v>
      </c>
      <c r="I400" s="42">
        <v>67751</v>
      </c>
      <c r="J400" s="42">
        <v>36568</v>
      </c>
      <c r="K400" s="42">
        <v>37679</v>
      </c>
      <c r="L400" s="44">
        <v>66291</v>
      </c>
      <c r="M400" s="66">
        <v>7727</v>
      </c>
      <c r="N400" s="42">
        <v>-397.72821304828199</v>
      </c>
      <c r="O400" s="42">
        <v>7329.2717869517182</v>
      </c>
      <c r="P400" s="42">
        <v>0</v>
      </c>
      <c r="Q400" s="44">
        <v>7329.2717869517182</v>
      </c>
      <c r="R400" s="45">
        <v>1827</v>
      </c>
      <c r="S400" s="66">
        <v>5101</v>
      </c>
      <c r="T400" s="42">
        <v>8015</v>
      </c>
      <c r="U400" s="42">
        <v>9437</v>
      </c>
      <c r="V400" s="42">
        <v>10285.598187546424</v>
      </c>
      <c r="W400" s="44">
        <v>32838.59818754642</v>
      </c>
      <c r="X400" s="66">
        <v>11622</v>
      </c>
      <c r="Y400" s="42">
        <v>6605</v>
      </c>
      <c r="Z400" s="42">
        <v>7380</v>
      </c>
      <c r="AA400" s="42">
        <v>15110.543644637608</v>
      </c>
      <c r="AB400" s="43">
        <v>40717.543644637612</v>
      </c>
      <c r="AC400" s="66">
        <v>-452.58991108857612</v>
      </c>
      <c r="AD400" s="42">
        <v>-1056.3654001041343</v>
      </c>
      <c r="AE400" s="42">
        <v>-3892.8535994195136</v>
      </c>
      <c r="AF400" s="42">
        <v>-2477.1365464789669</v>
      </c>
      <c r="AG400" s="42">
        <v>0</v>
      </c>
      <c r="AH400" s="44">
        <v>0</v>
      </c>
    </row>
    <row r="401" spans="1:34" s="4" customFormat="1">
      <c r="A401" s="46" t="s">
        <v>426</v>
      </c>
      <c r="B401" s="56" t="s">
        <v>1571</v>
      </c>
      <c r="C401" s="57">
        <v>8.9769000000000003E-4</v>
      </c>
      <c r="D401" s="57">
        <v>9.1754E-4</v>
      </c>
      <c r="E401" s="65">
        <v>103529.86518600001</v>
      </c>
      <c r="F401" s="42">
        <v>57306</v>
      </c>
      <c r="G401" s="43">
        <v>160835.86518600001</v>
      </c>
      <c r="H401" s="66">
        <v>1771603</v>
      </c>
      <c r="I401" s="42">
        <v>2368351</v>
      </c>
      <c r="J401" s="42">
        <v>1278292</v>
      </c>
      <c r="K401" s="42">
        <v>1317148</v>
      </c>
      <c r="L401" s="44">
        <v>2317319</v>
      </c>
      <c r="M401" s="66">
        <v>270113</v>
      </c>
      <c r="N401" s="42">
        <v>-3292.413657594665</v>
      </c>
      <c r="O401" s="42">
        <v>266820.58634240535</v>
      </c>
      <c r="P401" s="42">
        <v>0</v>
      </c>
      <c r="Q401" s="44">
        <v>266820.58634240535</v>
      </c>
      <c r="R401" s="45">
        <v>63873</v>
      </c>
      <c r="S401" s="66">
        <v>178327</v>
      </c>
      <c r="T401" s="42">
        <v>280191</v>
      </c>
      <c r="U401" s="42">
        <v>329891</v>
      </c>
      <c r="V401" s="42">
        <v>85739.722647761198</v>
      </c>
      <c r="W401" s="44">
        <v>874148.72264776123</v>
      </c>
      <c r="X401" s="66">
        <v>406270</v>
      </c>
      <c r="Y401" s="42">
        <v>230876</v>
      </c>
      <c r="Z401" s="42">
        <v>257986</v>
      </c>
      <c r="AA401" s="42">
        <v>86068.185686009805</v>
      </c>
      <c r="AB401" s="43">
        <v>981200.18568600982</v>
      </c>
      <c r="AC401" s="66">
        <v>-5173.8506452295051</v>
      </c>
      <c r="AD401" s="42">
        <v>-11944.735539586502</v>
      </c>
      <c r="AE401" s="42">
        <v>-90503.369434135268</v>
      </c>
      <c r="AF401" s="42">
        <v>570.49258070267933</v>
      </c>
      <c r="AG401" s="42">
        <v>0</v>
      </c>
      <c r="AH401" s="44">
        <v>0</v>
      </c>
    </row>
    <row r="402" spans="1:34" s="4" customFormat="1">
      <c r="A402" s="46" t="s">
        <v>427</v>
      </c>
      <c r="B402" s="56" t="s">
        <v>1572</v>
      </c>
      <c r="C402" s="57">
        <v>7.7109999999999999E-5</v>
      </c>
      <c r="D402" s="57">
        <v>7.9179999999999997E-5</v>
      </c>
      <c r="E402" s="65">
        <v>8893.0095540000002</v>
      </c>
      <c r="F402" s="42">
        <v>4923</v>
      </c>
      <c r="G402" s="43">
        <v>13816.009554</v>
      </c>
      <c r="H402" s="66">
        <v>152178</v>
      </c>
      <c r="I402" s="42">
        <v>203437</v>
      </c>
      <c r="J402" s="42">
        <v>109803</v>
      </c>
      <c r="K402" s="42">
        <v>113141</v>
      </c>
      <c r="L402" s="44">
        <v>199054</v>
      </c>
      <c r="M402" s="66">
        <v>23202</v>
      </c>
      <c r="N402" s="42">
        <v>2991.2472063985124</v>
      </c>
      <c r="O402" s="42">
        <v>26193.247206398511</v>
      </c>
      <c r="P402" s="42">
        <v>0</v>
      </c>
      <c r="Q402" s="44">
        <v>26193.247206398511</v>
      </c>
      <c r="R402" s="45">
        <v>5487</v>
      </c>
      <c r="S402" s="66">
        <v>15318</v>
      </c>
      <c r="T402" s="42">
        <v>24068</v>
      </c>
      <c r="U402" s="42">
        <v>28337</v>
      </c>
      <c r="V402" s="42">
        <v>8847.601967762439</v>
      </c>
      <c r="W402" s="44">
        <v>76570.601967762443</v>
      </c>
      <c r="X402" s="66">
        <v>34898</v>
      </c>
      <c r="Y402" s="42">
        <v>19832</v>
      </c>
      <c r="Z402" s="42">
        <v>22161</v>
      </c>
      <c r="AA402" s="42">
        <v>3752.8852041389123</v>
      </c>
      <c r="AB402" s="43">
        <v>80643.885204138918</v>
      </c>
      <c r="AC402" s="66">
        <v>2822.2414618000626</v>
      </c>
      <c r="AD402" s="42">
        <v>1791.1399377557755</v>
      </c>
      <c r="AE402" s="42">
        <v>-8612.4936268123929</v>
      </c>
      <c r="AF402" s="42">
        <v>-74.1710091199202</v>
      </c>
      <c r="AG402" s="42">
        <v>0</v>
      </c>
      <c r="AH402" s="44">
        <v>0</v>
      </c>
    </row>
    <row r="403" spans="1:34" s="4" customFormat="1">
      <c r="A403" s="46" t="s">
        <v>428</v>
      </c>
      <c r="B403" s="56" t="s">
        <v>1573</v>
      </c>
      <c r="C403" s="57">
        <v>1.9550000000000001E-5</v>
      </c>
      <c r="D403" s="57">
        <v>2.1160000000000001E-5</v>
      </c>
      <c r="E403" s="65">
        <v>2254.1268600000003</v>
      </c>
      <c r="F403" s="42">
        <v>1248</v>
      </c>
      <c r="G403" s="43">
        <v>3502.1268600000003</v>
      </c>
      <c r="H403" s="66">
        <v>38582</v>
      </c>
      <c r="I403" s="42">
        <v>51578</v>
      </c>
      <c r="J403" s="42">
        <v>27839</v>
      </c>
      <c r="K403" s="42">
        <v>28685</v>
      </c>
      <c r="L403" s="44">
        <v>50467</v>
      </c>
      <c r="M403" s="66">
        <v>5883</v>
      </c>
      <c r="N403" s="42">
        <v>-577.44525199497525</v>
      </c>
      <c r="O403" s="42">
        <v>5305.5547480050245</v>
      </c>
      <c r="P403" s="42">
        <v>0</v>
      </c>
      <c r="Q403" s="44">
        <v>5305.5547480050245</v>
      </c>
      <c r="R403" s="45">
        <v>1391</v>
      </c>
      <c r="S403" s="66">
        <v>3884</v>
      </c>
      <c r="T403" s="42">
        <v>6102</v>
      </c>
      <c r="U403" s="42">
        <v>7184</v>
      </c>
      <c r="V403" s="42">
        <v>953.90775901684174</v>
      </c>
      <c r="W403" s="44">
        <v>18123.907759016842</v>
      </c>
      <c r="X403" s="66">
        <v>8848</v>
      </c>
      <c r="Y403" s="42">
        <v>5028</v>
      </c>
      <c r="Z403" s="42">
        <v>5618</v>
      </c>
      <c r="AA403" s="42">
        <v>3352.8734631583702</v>
      </c>
      <c r="AB403" s="43">
        <v>22846.873463158372</v>
      </c>
      <c r="AC403" s="66">
        <v>-617.23118420093328</v>
      </c>
      <c r="AD403" s="42">
        <v>-657.47301636740212</v>
      </c>
      <c r="AE403" s="42">
        <v>-3063.4631652575085</v>
      </c>
      <c r="AF403" s="42">
        <v>-384.79833831568658</v>
      </c>
      <c r="AG403" s="42">
        <v>0</v>
      </c>
      <c r="AH403" s="44">
        <v>0</v>
      </c>
    </row>
    <row r="404" spans="1:34" s="4" customFormat="1">
      <c r="A404" s="46" t="s">
        <v>429</v>
      </c>
      <c r="B404" s="56" t="s">
        <v>1574</v>
      </c>
      <c r="C404" s="57">
        <v>7.4129999999999997E-5</v>
      </c>
      <c r="D404" s="57">
        <v>6.8789999999999997E-5</v>
      </c>
      <c r="E404" s="65">
        <v>8548.834017000001</v>
      </c>
      <c r="F404" s="42">
        <v>4732</v>
      </c>
      <c r="G404" s="43">
        <v>13280.834017000001</v>
      </c>
      <c r="H404" s="66">
        <v>146297</v>
      </c>
      <c r="I404" s="42">
        <v>195575</v>
      </c>
      <c r="J404" s="42">
        <v>105560</v>
      </c>
      <c r="K404" s="42">
        <v>108768</v>
      </c>
      <c r="L404" s="44">
        <v>191361</v>
      </c>
      <c r="M404" s="66">
        <v>22306</v>
      </c>
      <c r="N404" s="42">
        <v>-1598.274425123308</v>
      </c>
      <c r="O404" s="42">
        <v>20707.725574876691</v>
      </c>
      <c r="P404" s="42">
        <v>0</v>
      </c>
      <c r="Q404" s="44">
        <v>20707.725574876691</v>
      </c>
      <c r="R404" s="45">
        <v>5275</v>
      </c>
      <c r="S404" s="66">
        <v>14726</v>
      </c>
      <c r="T404" s="42">
        <v>23138</v>
      </c>
      <c r="U404" s="42">
        <v>27242</v>
      </c>
      <c r="V404" s="42">
        <v>8691.7926233717644</v>
      </c>
      <c r="W404" s="44">
        <v>73797.792623371759</v>
      </c>
      <c r="X404" s="66">
        <v>33549</v>
      </c>
      <c r="Y404" s="42">
        <v>19065</v>
      </c>
      <c r="Z404" s="42">
        <v>21304</v>
      </c>
      <c r="AA404" s="42">
        <v>6226.9066037326984</v>
      </c>
      <c r="AB404" s="43">
        <v>80144.906603732699</v>
      </c>
      <c r="AC404" s="66">
        <v>-1749.65402392533</v>
      </c>
      <c r="AD404" s="42">
        <v>-560.12881127240564</v>
      </c>
      <c r="AE404" s="42">
        <v>-6435.4210372451498</v>
      </c>
      <c r="AF404" s="42">
        <v>2398.0898920819454</v>
      </c>
      <c r="AG404" s="42">
        <v>0</v>
      </c>
      <c r="AH404" s="44">
        <v>0</v>
      </c>
    </row>
    <row r="405" spans="1:34" s="4" customFormat="1">
      <c r="A405" s="46" t="s">
        <v>2298</v>
      </c>
      <c r="B405" s="56" t="s">
        <v>2299</v>
      </c>
      <c r="C405" s="57">
        <v>1.6999999999999999E-7</v>
      </c>
      <c r="D405" s="57">
        <v>5.49E-6</v>
      </c>
      <c r="E405" s="65">
        <v>19.682400000000001</v>
      </c>
      <c r="F405" s="42">
        <v>11</v>
      </c>
      <c r="G405" s="43">
        <v>30.682400000000001</v>
      </c>
      <c r="H405" s="66">
        <v>335</v>
      </c>
      <c r="I405" s="42">
        <v>449</v>
      </c>
      <c r="J405" s="42">
        <v>242</v>
      </c>
      <c r="K405" s="42">
        <v>249</v>
      </c>
      <c r="L405" s="44">
        <v>439</v>
      </c>
      <c r="M405" s="66">
        <v>51</v>
      </c>
      <c r="N405" s="42">
        <v>-193.71743839866008</v>
      </c>
      <c r="O405" s="42">
        <v>-142.71743839866008</v>
      </c>
      <c r="P405" s="42">
        <v>0</v>
      </c>
      <c r="Q405" s="44">
        <v>-142.71743839866008</v>
      </c>
      <c r="R405" s="45">
        <v>12</v>
      </c>
      <c r="S405" s="66">
        <v>34</v>
      </c>
      <c r="T405" s="42">
        <v>53</v>
      </c>
      <c r="U405" s="42">
        <v>62</v>
      </c>
      <c r="V405" s="42">
        <v>4326.1344579259203</v>
      </c>
      <c r="W405" s="44">
        <v>4475.1344579259203</v>
      </c>
      <c r="X405" s="66">
        <v>77</v>
      </c>
      <c r="Y405" s="42">
        <v>44</v>
      </c>
      <c r="Z405" s="42">
        <v>49</v>
      </c>
      <c r="AA405" s="42">
        <v>8343.6529708103335</v>
      </c>
      <c r="AB405" s="43">
        <v>8513.6529708103335</v>
      </c>
      <c r="AC405" s="66">
        <v>-193.71743839866008</v>
      </c>
      <c r="AD405" s="42">
        <v>-285.70201875898329</v>
      </c>
      <c r="AE405" s="42">
        <v>-1768.0531300554403</v>
      </c>
      <c r="AF405" s="42">
        <v>-1791.0459256713293</v>
      </c>
      <c r="AG405" s="42">
        <v>0</v>
      </c>
      <c r="AH405" s="44">
        <v>0</v>
      </c>
    </row>
    <row r="406" spans="1:34" s="4" customFormat="1">
      <c r="A406" s="46" t="s">
        <v>430</v>
      </c>
      <c r="B406" s="56" t="s">
        <v>1575</v>
      </c>
      <c r="C406" s="57">
        <v>4.9570000000000001E-5</v>
      </c>
      <c r="D406" s="57">
        <v>3.3429999999999997E-5</v>
      </c>
      <c r="E406" s="65">
        <v>5716.4870339999998</v>
      </c>
      <c r="F406" s="42">
        <v>3164</v>
      </c>
      <c r="G406" s="43">
        <v>8880.4870339999998</v>
      </c>
      <c r="H406" s="66">
        <v>97827</v>
      </c>
      <c r="I406" s="42">
        <v>130779</v>
      </c>
      <c r="J406" s="42">
        <v>70587</v>
      </c>
      <c r="K406" s="42">
        <v>72732</v>
      </c>
      <c r="L406" s="44">
        <v>127961</v>
      </c>
      <c r="M406" s="66">
        <v>14916</v>
      </c>
      <c r="N406" s="42">
        <v>-20502.901114994358</v>
      </c>
      <c r="O406" s="42">
        <v>-5586.9011149943581</v>
      </c>
      <c r="P406" s="42">
        <v>0</v>
      </c>
      <c r="Q406" s="44">
        <v>-5586.9011149943581</v>
      </c>
      <c r="R406" s="45">
        <v>3527</v>
      </c>
      <c r="S406" s="66">
        <v>9847</v>
      </c>
      <c r="T406" s="42">
        <v>15472</v>
      </c>
      <c r="U406" s="42">
        <v>18216</v>
      </c>
      <c r="V406" s="42">
        <v>24994.131543536481</v>
      </c>
      <c r="W406" s="44">
        <v>68529.131543536481</v>
      </c>
      <c r="X406" s="66">
        <v>22434</v>
      </c>
      <c r="Y406" s="42">
        <v>12749</v>
      </c>
      <c r="Z406" s="42">
        <v>14246</v>
      </c>
      <c r="AA406" s="42">
        <v>45204.155023932355</v>
      </c>
      <c r="AB406" s="43">
        <v>94633.155023932355</v>
      </c>
      <c r="AC406" s="66">
        <v>-20557.571404303479</v>
      </c>
      <c r="AD406" s="42">
        <v>-9446.1521431080855</v>
      </c>
      <c r="AE406" s="42">
        <v>-1932.5323585602064</v>
      </c>
      <c r="AF406" s="42">
        <v>5832.2324255758958</v>
      </c>
      <c r="AG406" s="42">
        <v>0</v>
      </c>
      <c r="AH406" s="44">
        <v>0</v>
      </c>
    </row>
    <row r="407" spans="1:34" s="4" customFormat="1">
      <c r="A407" s="46" t="s">
        <v>431</v>
      </c>
      <c r="B407" s="56" t="s">
        <v>1576</v>
      </c>
      <c r="C407" s="57">
        <v>3.4115600000000001E-3</v>
      </c>
      <c r="D407" s="57">
        <v>3.5155400000000002E-3</v>
      </c>
      <c r="E407" s="65">
        <v>393454.72925700003</v>
      </c>
      <c r="F407" s="42">
        <v>217785</v>
      </c>
      <c r="G407" s="43">
        <v>611239.72925700003</v>
      </c>
      <c r="H407" s="66">
        <v>6732760</v>
      </c>
      <c r="I407" s="42">
        <v>9000626</v>
      </c>
      <c r="J407" s="42">
        <v>4857990</v>
      </c>
      <c r="K407" s="42">
        <v>5005658</v>
      </c>
      <c r="L407" s="44">
        <v>8806685</v>
      </c>
      <c r="M407" s="66">
        <v>1026532</v>
      </c>
      <c r="N407" s="42">
        <v>38030.685872800837</v>
      </c>
      <c r="O407" s="42">
        <v>1064562.6858728009</v>
      </c>
      <c r="P407" s="42">
        <v>0</v>
      </c>
      <c r="Q407" s="44">
        <v>1064562.6858728009</v>
      </c>
      <c r="R407" s="45">
        <v>242743</v>
      </c>
      <c r="S407" s="66">
        <v>677708</v>
      </c>
      <c r="T407" s="42">
        <v>1064833</v>
      </c>
      <c r="U407" s="42">
        <v>1253709</v>
      </c>
      <c r="V407" s="42">
        <v>279468.28759721201</v>
      </c>
      <c r="W407" s="44">
        <v>3275718.287597212</v>
      </c>
      <c r="X407" s="66">
        <v>1543978</v>
      </c>
      <c r="Y407" s="42">
        <v>877416</v>
      </c>
      <c r="Z407" s="42">
        <v>980443</v>
      </c>
      <c r="AA407" s="42">
        <v>219538.51588484235</v>
      </c>
      <c r="AB407" s="43">
        <v>3621375.5158848423</v>
      </c>
      <c r="AC407" s="66">
        <v>30784.987480604788</v>
      </c>
      <c r="AD407" s="42">
        <v>30267.936503291581</v>
      </c>
      <c r="AE407" s="42">
        <v>-399273.37325979647</v>
      </c>
      <c r="AF407" s="42">
        <v>-7436.7790117302357</v>
      </c>
      <c r="AG407" s="42">
        <v>0</v>
      </c>
      <c r="AH407" s="44">
        <v>0</v>
      </c>
    </row>
    <row r="408" spans="1:34" s="4" customFormat="1">
      <c r="A408" s="46" t="s">
        <v>432</v>
      </c>
      <c r="B408" s="56" t="s">
        <v>1577</v>
      </c>
      <c r="C408" s="57">
        <v>8.017E-5</v>
      </c>
      <c r="D408" s="57">
        <v>7.9789999999999993E-5</v>
      </c>
      <c r="E408" s="65">
        <v>9246.3878640000003</v>
      </c>
      <c r="F408" s="42">
        <v>5118</v>
      </c>
      <c r="G408" s="43">
        <v>14364.387864</v>
      </c>
      <c r="H408" s="66">
        <v>158217</v>
      </c>
      <c r="I408" s="42">
        <v>211510</v>
      </c>
      <c r="J408" s="42">
        <v>114160</v>
      </c>
      <c r="K408" s="42">
        <v>117631</v>
      </c>
      <c r="L408" s="44">
        <v>206953</v>
      </c>
      <c r="M408" s="66">
        <v>24123</v>
      </c>
      <c r="N408" s="42">
        <v>2362.1299451597124</v>
      </c>
      <c r="O408" s="42">
        <v>26485.129945159711</v>
      </c>
      <c r="P408" s="42">
        <v>0</v>
      </c>
      <c r="Q408" s="44">
        <v>26485.129945159711</v>
      </c>
      <c r="R408" s="45">
        <v>5704</v>
      </c>
      <c r="S408" s="66">
        <v>15926</v>
      </c>
      <c r="T408" s="42">
        <v>25023</v>
      </c>
      <c r="U408" s="42">
        <v>29462</v>
      </c>
      <c r="V408" s="42">
        <v>5583.2520539396673</v>
      </c>
      <c r="W408" s="44">
        <v>75994.252053939665</v>
      </c>
      <c r="X408" s="66">
        <v>36283</v>
      </c>
      <c r="Y408" s="42">
        <v>20619</v>
      </c>
      <c r="Z408" s="42">
        <v>23040</v>
      </c>
      <c r="AA408" s="42">
        <v>518.39655971539651</v>
      </c>
      <c r="AB408" s="43">
        <v>80460.396559715402</v>
      </c>
      <c r="AC408" s="66">
        <v>2189.2828095472178</v>
      </c>
      <c r="AD408" s="42">
        <v>936.31717543323111</v>
      </c>
      <c r="AE408" s="42">
        <v>-8367.1455908404532</v>
      </c>
      <c r="AF408" s="42">
        <v>775.401100084267</v>
      </c>
      <c r="AG408" s="42">
        <v>0</v>
      </c>
      <c r="AH408" s="44">
        <v>0</v>
      </c>
    </row>
    <row r="409" spans="1:34" s="4" customFormat="1">
      <c r="A409" s="46" t="s">
        <v>433</v>
      </c>
      <c r="B409" s="56" t="s">
        <v>1578</v>
      </c>
      <c r="C409" s="57">
        <v>3.625E-5</v>
      </c>
      <c r="D409" s="57">
        <v>3.807E-5</v>
      </c>
      <c r="E409" s="65">
        <v>4181.172681</v>
      </c>
      <c r="F409" s="42">
        <v>2314</v>
      </c>
      <c r="G409" s="43">
        <v>6495.172681</v>
      </c>
      <c r="H409" s="66">
        <v>71540</v>
      </c>
      <c r="I409" s="42">
        <v>95637</v>
      </c>
      <c r="J409" s="42">
        <v>51619</v>
      </c>
      <c r="K409" s="42">
        <v>53188</v>
      </c>
      <c r="L409" s="44">
        <v>93577</v>
      </c>
      <c r="M409" s="66">
        <v>10908</v>
      </c>
      <c r="N409" s="42">
        <v>6453.91876761611</v>
      </c>
      <c r="O409" s="42">
        <v>17361.918767616109</v>
      </c>
      <c r="P409" s="42">
        <v>0</v>
      </c>
      <c r="Q409" s="44">
        <v>17361.918767616109</v>
      </c>
      <c r="R409" s="45">
        <v>2579</v>
      </c>
      <c r="S409" s="66">
        <v>7201</v>
      </c>
      <c r="T409" s="42">
        <v>11315</v>
      </c>
      <c r="U409" s="42">
        <v>13321</v>
      </c>
      <c r="V409" s="42">
        <v>14927.324800187729</v>
      </c>
      <c r="W409" s="44">
        <v>46764.324800187729</v>
      </c>
      <c r="X409" s="66">
        <v>16406</v>
      </c>
      <c r="Y409" s="42">
        <v>9323</v>
      </c>
      <c r="Z409" s="42">
        <v>10418</v>
      </c>
      <c r="AA409" s="42">
        <v>3088.7173781114266</v>
      </c>
      <c r="AB409" s="43">
        <v>39235.717378111425</v>
      </c>
      <c r="AC409" s="66">
        <v>6365.2531192093484</v>
      </c>
      <c r="AD409" s="42">
        <v>5154.9143654342324</v>
      </c>
      <c r="AE409" s="42">
        <v>-3672.3996593854954</v>
      </c>
      <c r="AF409" s="42">
        <v>-319.16040318178239</v>
      </c>
      <c r="AG409" s="42">
        <v>0</v>
      </c>
      <c r="AH409" s="44">
        <v>0</v>
      </c>
    </row>
    <row r="410" spans="1:34" s="4" customFormat="1">
      <c r="A410" s="46" t="s">
        <v>434</v>
      </c>
      <c r="B410" s="56" t="s">
        <v>1579</v>
      </c>
      <c r="C410" s="57">
        <v>8.9749999999999997E-4</v>
      </c>
      <c r="D410" s="57">
        <v>8.2969999999999995E-4</v>
      </c>
      <c r="E410" s="65">
        <v>103508.09028</v>
      </c>
      <c r="F410" s="42">
        <v>57294</v>
      </c>
      <c r="G410" s="43">
        <v>160802.09028</v>
      </c>
      <c r="H410" s="66">
        <v>1771228</v>
      </c>
      <c r="I410" s="42">
        <v>2367850</v>
      </c>
      <c r="J410" s="42">
        <v>1278021</v>
      </c>
      <c r="K410" s="42">
        <v>1316869</v>
      </c>
      <c r="L410" s="44">
        <v>2316828</v>
      </c>
      <c r="M410" s="66">
        <v>270056</v>
      </c>
      <c r="N410" s="42">
        <v>77103.992798288396</v>
      </c>
      <c r="O410" s="42">
        <v>347159.99279828841</v>
      </c>
      <c r="P410" s="42">
        <v>0</v>
      </c>
      <c r="Q410" s="44">
        <v>347159.99279828841</v>
      </c>
      <c r="R410" s="45">
        <v>63860</v>
      </c>
      <c r="S410" s="66">
        <v>178289</v>
      </c>
      <c r="T410" s="42">
        <v>280132</v>
      </c>
      <c r="U410" s="42">
        <v>329821</v>
      </c>
      <c r="V410" s="42">
        <v>238079.53576023018</v>
      </c>
      <c r="W410" s="44">
        <v>1026321.5357602302</v>
      </c>
      <c r="X410" s="66">
        <v>406184</v>
      </c>
      <c r="Y410" s="42">
        <v>230827</v>
      </c>
      <c r="Z410" s="42">
        <v>257931</v>
      </c>
      <c r="AA410" s="42">
        <v>9777.8249192918393</v>
      </c>
      <c r="AB410" s="43">
        <v>904719.82491929189</v>
      </c>
      <c r="AC410" s="66">
        <v>75091.980781860868</v>
      </c>
      <c r="AD410" s="42">
        <v>74019.455288605604</v>
      </c>
      <c r="AE410" s="42">
        <v>-57585.812972162566</v>
      </c>
      <c r="AF410" s="42">
        <v>30076.087742634354</v>
      </c>
      <c r="AG410" s="42">
        <v>0</v>
      </c>
      <c r="AH410" s="44">
        <v>0</v>
      </c>
    </row>
    <row r="411" spans="1:34" s="4" customFormat="1">
      <c r="A411" s="46" t="s">
        <v>435</v>
      </c>
      <c r="B411" s="56" t="s">
        <v>1580</v>
      </c>
      <c r="C411" s="57">
        <v>2.438E-5</v>
      </c>
      <c r="D411" s="57">
        <v>2.3349999999999998E-5</v>
      </c>
      <c r="E411" s="65">
        <v>2811.8234940000002</v>
      </c>
      <c r="F411" s="42">
        <v>1556</v>
      </c>
      <c r="G411" s="43">
        <v>4367.8234940000002</v>
      </c>
      <c r="H411" s="66">
        <v>48114</v>
      </c>
      <c r="I411" s="42">
        <v>64321</v>
      </c>
      <c r="J411" s="42">
        <v>34717</v>
      </c>
      <c r="K411" s="42">
        <v>35772</v>
      </c>
      <c r="L411" s="44">
        <v>62935</v>
      </c>
      <c r="M411" s="66">
        <v>7336</v>
      </c>
      <c r="N411" s="42">
        <v>447.77517063550209</v>
      </c>
      <c r="O411" s="42">
        <v>7783.775170635502</v>
      </c>
      <c r="P411" s="42">
        <v>0</v>
      </c>
      <c r="Q411" s="44">
        <v>7783.775170635502</v>
      </c>
      <c r="R411" s="45">
        <v>1735</v>
      </c>
      <c r="S411" s="66">
        <v>4843</v>
      </c>
      <c r="T411" s="42">
        <v>7610</v>
      </c>
      <c r="U411" s="42">
        <v>8959</v>
      </c>
      <c r="V411" s="42">
        <v>1671.4050043250286</v>
      </c>
      <c r="W411" s="44">
        <v>23083.405004325028</v>
      </c>
      <c r="X411" s="66">
        <v>11034</v>
      </c>
      <c r="Y411" s="42">
        <v>6270</v>
      </c>
      <c r="Z411" s="42">
        <v>7007</v>
      </c>
      <c r="AA411" s="42">
        <v>16.466294073552497</v>
      </c>
      <c r="AB411" s="43">
        <v>24327.466294073554</v>
      </c>
      <c r="AC411" s="66">
        <v>396.1462674888121</v>
      </c>
      <c r="AD411" s="42">
        <v>256.47152875039853</v>
      </c>
      <c r="AE411" s="42">
        <v>-2439.0245697108471</v>
      </c>
      <c r="AF411" s="42">
        <v>542.34548372311019</v>
      </c>
      <c r="AG411" s="42">
        <v>0</v>
      </c>
      <c r="AH411" s="44">
        <v>0</v>
      </c>
    </row>
    <row r="412" spans="1:34" s="4" customFormat="1">
      <c r="A412" s="46" t="s">
        <v>436</v>
      </c>
      <c r="B412" s="56" t="s">
        <v>1581</v>
      </c>
      <c r="C412" s="57">
        <v>4.0099999999999999E-5</v>
      </c>
      <c r="D412" s="57">
        <v>3.752E-5</v>
      </c>
      <c r="E412" s="65">
        <v>4624.9403279999997</v>
      </c>
      <c r="F412" s="42">
        <v>2560</v>
      </c>
      <c r="G412" s="43">
        <v>7184.9403279999997</v>
      </c>
      <c r="H412" s="66">
        <v>79138</v>
      </c>
      <c r="I412" s="42">
        <v>105795</v>
      </c>
      <c r="J412" s="42">
        <v>57102</v>
      </c>
      <c r="K412" s="42">
        <v>58837</v>
      </c>
      <c r="L412" s="44">
        <v>103515</v>
      </c>
      <c r="M412" s="66">
        <v>12066</v>
      </c>
      <c r="N412" s="42">
        <v>1203.9755543811029</v>
      </c>
      <c r="O412" s="42">
        <v>13269.975554381102</v>
      </c>
      <c r="P412" s="42">
        <v>0</v>
      </c>
      <c r="Q412" s="44">
        <v>13269.975554381102</v>
      </c>
      <c r="R412" s="45">
        <v>2853</v>
      </c>
      <c r="S412" s="66">
        <v>7966</v>
      </c>
      <c r="T412" s="42">
        <v>12516</v>
      </c>
      <c r="U412" s="42">
        <v>14736</v>
      </c>
      <c r="V412" s="42">
        <v>4864.4455398235268</v>
      </c>
      <c r="W412" s="44">
        <v>40082.44553982353</v>
      </c>
      <c r="X412" s="66">
        <v>18148</v>
      </c>
      <c r="Y412" s="42">
        <v>10313</v>
      </c>
      <c r="Z412" s="42">
        <v>11524</v>
      </c>
      <c r="AA412" s="42">
        <v>1069.5644321170203</v>
      </c>
      <c r="AB412" s="43">
        <v>41054.564432117018</v>
      </c>
      <c r="AC412" s="66">
        <v>1117.7124630327407</v>
      </c>
      <c r="AD412" s="42">
        <v>759.1975123395971</v>
      </c>
      <c r="AE412" s="42">
        <v>-4041.7556425298981</v>
      </c>
      <c r="AF412" s="42">
        <v>1192.7267748640716</v>
      </c>
      <c r="AG412" s="42">
        <v>0</v>
      </c>
      <c r="AH412" s="44">
        <v>0</v>
      </c>
    </row>
    <row r="413" spans="1:34" s="4" customFormat="1">
      <c r="A413" s="46" t="s">
        <v>437</v>
      </c>
      <c r="B413" s="56" t="s">
        <v>1582</v>
      </c>
      <c r="C413" s="57">
        <v>0</v>
      </c>
      <c r="D413" s="57">
        <v>0</v>
      </c>
      <c r="E413" s="65">
        <v>0</v>
      </c>
      <c r="F413" s="42">
        <v>0</v>
      </c>
      <c r="G413" s="43">
        <v>0</v>
      </c>
      <c r="H413" s="66">
        <v>0</v>
      </c>
      <c r="I413" s="42">
        <v>0</v>
      </c>
      <c r="J413" s="42">
        <v>0</v>
      </c>
      <c r="K413" s="42">
        <v>0</v>
      </c>
      <c r="L413" s="44">
        <v>0</v>
      </c>
      <c r="M413" s="66">
        <v>0</v>
      </c>
      <c r="N413" s="42">
        <v>-9749.6109324279296</v>
      </c>
      <c r="O413" s="42">
        <v>-9749.6109324279296</v>
      </c>
      <c r="P413" s="42">
        <v>0</v>
      </c>
      <c r="Q413" s="44">
        <v>-9749.6109324279296</v>
      </c>
      <c r="R413" s="45">
        <v>0</v>
      </c>
      <c r="S413" s="66">
        <v>0</v>
      </c>
      <c r="T413" s="42">
        <v>0</v>
      </c>
      <c r="U413" s="42">
        <v>0</v>
      </c>
      <c r="V413" s="42">
        <v>0</v>
      </c>
      <c r="W413" s="44">
        <v>0</v>
      </c>
      <c r="X413" s="66">
        <v>0</v>
      </c>
      <c r="Y413" s="42">
        <v>0</v>
      </c>
      <c r="Z413" s="42">
        <v>0</v>
      </c>
      <c r="AA413" s="42">
        <v>18694.565659170868</v>
      </c>
      <c r="AB413" s="43">
        <v>18694.565659170868</v>
      </c>
      <c r="AC413" s="66">
        <v>-9727.1418046802573</v>
      </c>
      <c r="AD413" s="42">
        <v>-7282.8736152561632</v>
      </c>
      <c r="AE413" s="42">
        <v>-1684.5502392344472</v>
      </c>
      <c r="AF413" s="42">
        <v>0</v>
      </c>
      <c r="AG413" s="42">
        <v>0</v>
      </c>
      <c r="AH413" s="44">
        <v>0</v>
      </c>
    </row>
    <row r="414" spans="1:34" s="4" customFormat="1">
      <c r="A414" s="46" t="s">
        <v>438</v>
      </c>
      <c r="B414" s="56" t="s">
        <v>1583</v>
      </c>
      <c r="C414" s="57">
        <v>2.2650000000000002E-5</v>
      </c>
      <c r="D414" s="57">
        <v>3.0970000000000003E-5</v>
      </c>
      <c r="E414" s="65">
        <v>2612.4716399999998</v>
      </c>
      <c r="F414" s="42">
        <v>1446</v>
      </c>
      <c r="G414" s="43">
        <v>4058.4716399999998</v>
      </c>
      <c r="H414" s="66">
        <v>44700</v>
      </c>
      <c r="I414" s="42">
        <v>59757</v>
      </c>
      <c r="J414" s="42">
        <v>32253</v>
      </c>
      <c r="K414" s="42">
        <v>33234</v>
      </c>
      <c r="L414" s="44">
        <v>58469</v>
      </c>
      <c r="M414" s="66">
        <v>6815</v>
      </c>
      <c r="N414" s="42">
        <v>-1886.0798217199351</v>
      </c>
      <c r="O414" s="42">
        <v>4928.9201782800646</v>
      </c>
      <c r="P414" s="42">
        <v>0</v>
      </c>
      <c r="Q414" s="44">
        <v>4928.9201782800646</v>
      </c>
      <c r="R414" s="45">
        <v>1612</v>
      </c>
      <c r="S414" s="66">
        <v>4499</v>
      </c>
      <c r="T414" s="42">
        <v>7070</v>
      </c>
      <c r="U414" s="42">
        <v>8324</v>
      </c>
      <c r="V414" s="42">
        <v>3210.0755606772286</v>
      </c>
      <c r="W414" s="44">
        <v>23103.075560677229</v>
      </c>
      <c r="X414" s="66">
        <v>10251</v>
      </c>
      <c r="Y414" s="42">
        <v>5825</v>
      </c>
      <c r="Z414" s="42">
        <v>6509</v>
      </c>
      <c r="AA414" s="42">
        <v>13197.576131163089</v>
      </c>
      <c r="AB414" s="43">
        <v>35782.576131163092</v>
      </c>
      <c r="AC414" s="66">
        <v>-1931.9520471211895</v>
      </c>
      <c r="AD414" s="42">
        <v>-2375.6532179857973</v>
      </c>
      <c r="AE414" s="42">
        <v>-5755.2540856323567</v>
      </c>
      <c r="AF414" s="42">
        <v>-2616.6412197465197</v>
      </c>
      <c r="AG414" s="42">
        <v>0</v>
      </c>
      <c r="AH414" s="44">
        <v>0</v>
      </c>
    </row>
    <row r="415" spans="1:34" s="4" customFormat="1">
      <c r="A415" s="46" t="s">
        <v>439</v>
      </c>
      <c r="B415" s="56" t="s">
        <v>1584</v>
      </c>
      <c r="C415" s="57">
        <v>0</v>
      </c>
      <c r="D415" s="57">
        <v>0</v>
      </c>
      <c r="E415" s="65">
        <v>0</v>
      </c>
      <c r="F415" s="42">
        <v>0</v>
      </c>
      <c r="G415" s="43">
        <v>0</v>
      </c>
      <c r="H415" s="66">
        <v>0</v>
      </c>
      <c r="I415" s="42">
        <v>0</v>
      </c>
      <c r="J415" s="42">
        <v>0</v>
      </c>
      <c r="K415" s="42">
        <v>0</v>
      </c>
      <c r="L415" s="44">
        <v>0</v>
      </c>
      <c r="M415" s="66">
        <v>0</v>
      </c>
      <c r="N415" s="42">
        <v>-4059.4213539476782</v>
      </c>
      <c r="O415" s="42">
        <v>-4059.4213539476782</v>
      </c>
      <c r="P415" s="42">
        <v>0</v>
      </c>
      <c r="Q415" s="44">
        <v>-4059.4213539476782</v>
      </c>
      <c r="R415" s="45">
        <v>0</v>
      </c>
      <c r="S415" s="66">
        <v>0</v>
      </c>
      <c r="T415" s="42">
        <v>0</v>
      </c>
      <c r="U415" s="42">
        <v>0</v>
      </c>
      <c r="V415" s="42">
        <v>0</v>
      </c>
      <c r="W415" s="44">
        <v>0</v>
      </c>
      <c r="X415" s="66">
        <v>0</v>
      </c>
      <c r="Y415" s="42">
        <v>0</v>
      </c>
      <c r="Z415" s="42">
        <v>0</v>
      </c>
      <c r="AA415" s="42">
        <v>8363.2957437287605</v>
      </c>
      <c r="AB415" s="43">
        <v>8363.2957437287605</v>
      </c>
      <c r="AC415" s="66">
        <v>-4050.1346505591955</v>
      </c>
      <c r="AD415" s="42">
        <v>-3450.4960213992304</v>
      </c>
      <c r="AE415" s="42">
        <v>-862.66507177033372</v>
      </c>
      <c r="AF415" s="42">
        <v>0</v>
      </c>
      <c r="AG415" s="42">
        <v>0</v>
      </c>
      <c r="AH415" s="44">
        <v>0</v>
      </c>
    </row>
    <row r="416" spans="1:34" s="4" customFormat="1">
      <c r="A416" s="46" t="s">
        <v>1144</v>
      </c>
      <c r="B416" s="56" t="s">
        <v>1585</v>
      </c>
      <c r="C416" s="57">
        <v>1.7050000000000001E-5</v>
      </c>
      <c r="D416" s="57">
        <v>0</v>
      </c>
      <c r="E416" s="65">
        <v>1966.2592500000001</v>
      </c>
      <c r="F416" s="42">
        <v>1088</v>
      </c>
      <c r="G416" s="43">
        <v>3054.2592500000001</v>
      </c>
      <c r="H416" s="66">
        <v>33648</v>
      </c>
      <c r="I416" s="42">
        <v>44983</v>
      </c>
      <c r="J416" s="42">
        <v>24279</v>
      </c>
      <c r="K416" s="42">
        <v>25017</v>
      </c>
      <c r="L416" s="44">
        <v>44013</v>
      </c>
      <c r="M416" s="66">
        <v>5130</v>
      </c>
      <c r="N416" s="42">
        <v>3731.4784080315621</v>
      </c>
      <c r="O416" s="42">
        <v>8861.4784080315621</v>
      </c>
      <c r="P416" s="42">
        <v>0</v>
      </c>
      <c r="Q416" s="44">
        <v>8861.4784080315621</v>
      </c>
      <c r="R416" s="45">
        <v>1213</v>
      </c>
      <c r="S416" s="66">
        <v>3387</v>
      </c>
      <c r="T416" s="42">
        <v>5322</v>
      </c>
      <c r="U416" s="42">
        <v>6266</v>
      </c>
      <c r="V416" s="42">
        <v>44154.487925780384</v>
      </c>
      <c r="W416" s="44">
        <v>59129.487925780384</v>
      </c>
      <c r="X416" s="66">
        <v>7716</v>
      </c>
      <c r="Y416" s="42">
        <v>4385</v>
      </c>
      <c r="Z416" s="42">
        <v>4900</v>
      </c>
      <c r="AA416" s="42">
        <v>36408.864219306262</v>
      </c>
      <c r="AB416" s="43">
        <v>53409.864219306262</v>
      </c>
      <c r="AC416" s="66">
        <v>3685.4784080315621</v>
      </c>
      <c r="AD416" s="42">
        <v>-5330.4036917288267</v>
      </c>
      <c r="AE416" s="42">
        <v>1487.4750253323837</v>
      </c>
      <c r="AF416" s="42">
        <v>5877.0739648390063</v>
      </c>
      <c r="AG416" s="42">
        <v>0</v>
      </c>
      <c r="AH416" s="44">
        <v>0</v>
      </c>
    </row>
    <row r="417" spans="1:34" s="4" customFormat="1">
      <c r="A417" s="46" t="s">
        <v>440</v>
      </c>
      <c r="B417" s="56" t="s">
        <v>1586</v>
      </c>
      <c r="C417" s="57">
        <v>3.0429999999999998E-5</v>
      </c>
      <c r="D417" s="57">
        <v>2.6820000000000001E-5</v>
      </c>
      <c r="E417" s="65">
        <v>3508.9399080000003</v>
      </c>
      <c r="F417" s="42">
        <v>1943</v>
      </c>
      <c r="G417" s="43">
        <v>5451.9399080000003</v>
      </c>
      <c r="H417" s="66">
        <v>60054</v>
      </c>
      <c r="I417" s="42">
        <v>80283</v>
      </c>
      <c r="J417" s="42">
        <v>43332</v>
      </c>
      <c r="K417" s="42">
        <v>44649</v>
      </c>
      <c r="L417" s="44">
        <v>78553</v>
      </c>
      <c r="M417" s="66">
        <v>9156</v>
      </c>
      <c r="N417" s="42">
        <v>5712.6119952059798</v>
      </c>
      <c r="O417" s="42">
        <v>14868.61199520598</v>
      </c>
      <c r="P417" s="42">
        <v>0</v>
      </c>
      <c r="Q417" s="44">
        <v>14868.61199520598</v>
      </c>
      <c r="R417" s="45">
        <v>2165</v>
      </c>
      <c r="S417" s="66">
        <v>6045</v>
      </c>
      <c r="T417" s="42">
        <v>9498</v>
      </c>
      <c r="U417" s="42">
        <v>11183</v>
      </c>
      <c r="V417" s="42">
        <v>17632.000063291533</v>
      </c>
      <c r="W417" s="44">
        <v>44358.000063291533</v>
      </c>
      <c r="X417" s="66">
        <v>13772</v>
      </c>
      <c r="Y417" s="42">
        <v>7826</v>
      </c>
      <c r="Z417" s="42">
        <v>8745</v>
      </c>
      <c r="AA417" s="42">
        <v>30.839593133595162</v>
      </c>
      <c r="AB417" s="43">
        <v>30373.839593133594</v>
      </c>
      <c r="AC417" s="66">
        <v>5639.3132653428665</v>
      </c>
      <c r="AD417" s="42">
        <v>5390.296901589777</v>
      </c>
      <c r="AE417" s="42">
        <v>1492.9545306009795</v>
      </c>
      <c r="AF417" s="42">
        <v>1461.595772624315</v>
      </c>
      <c r="AG417" s="42">
        <v>0</v>
      </c>
      <c r="AH417" s="44">
        <v>0</v>
      </c>
    </row>
    <row r="418" spans="1:34" s="4" customFormat="1">
      <c r="A418" s="46" t="s">
        <v>441</v>
      </c>
      <c r="B418" s="56" t="s">
        <v>1587</v>
      </c>
      <c r="C418" s="57">
        <v>1.322E-5</v>
      </c>
      <c r="D418" s="57">
        <v>1.3879999999999999E-5</v>
      </c>
      <c r="E418" s="65">
        <v>1524.560757</v>
      </c>
      <c r="F418" s="42">
        <v>844</v>
      </c>
      <c r="G418" s="43">
        <v>2368.5607570000002</v>
      </c>
      <c r="H418" s="66">
        <v>26090</v>
      </c>
      <c r="I418" s="42">
        <v>34878</v>
      </c>
      <c r="J418" s="42">
        <v>18825</v>
      </c>
      <c r="K418" s="42">
        <v>19397</v>
      </c>
      <c r="L418" s="44">
        <v>34126</v>
      </c>
      <c r="M418" s="66">
        <v>3978</v>
      </c>
      <c r="N418" s="42">
        <v>-156.92746874386637</v>
      </c>
      <c r="O418" s="42">
        <v>3821.0725312561335</v>
      </c>
      <c r="P418" s="42">
        <v>0</v>
      </c>
      <c r="Q418" s="44">
        <v>3821.0725312561335</v>
      </c>
      <c r="R418" s="45">
        <v>941</v>
      </c>
      <c r="S418" s="66">
        <v>2626</v>
      </c>
      <c r="T418" s="42">
        <v>4126</v>
      </c>
      <c r="U418" s="42">
        <v>4858</v>
      </c>
      <c r="V418" s="42">
        <v>530.61022627093814</v>
      </c>
      <c r="W418" s="44">
        <v>12140.610226270937</v>
      </c>
      <c r="X418" s="66">
        <v>5983</v>
      </c>
      <c r="Y418" s="42">
        <v>3400</v>
      </c>
      <c r="Z418" s="42">
        <v>3799</v>
      </c>
      <c r="AA418" s="42">
        <v>1216.8844140800779</v>
      </c>
      <c r="AB418" s="43">
        <v>14398.884414080077</v>
      </c>
      <c r="AC418" s="66">
        <v>-184.50066974999902</v>
      </c>
      <c r="AD418" s="42">
        <v>-253.03658865964891</v>
      </c>
      <c r="AE418" s="42">
        <v>-1705.483757420405</v>
      </c>
      <c r="AF418" s="42">
        <v>-115.25317197908674</v>
      </c>
      <c r="AG418" s="42">
        <v>0</v>
      </c>
      <c r="AH418" s="44">
        <v>0</v>
      </c>
    </row>
    <row r="419" spans="1:34" s="4" customFormat="1">
      <c r="A419" s="46" t="s">
        <v>442</v>
      </c>
      <c r="B419" s="56" t="s">
        <v>1588</v>
      </c>
      <c r="C419" s="57">
        <v>1.8524000000000001E-4</v>
      </c>
      <c r="D419" s="57">
        <v>2.0374E-4</v>
      </c>
      <c r="E419" s="65">
        <v>21363.804048000002</v>
      </c>
      <c r="F419" s="42">
        <v>11825</v>
      </c>
      <c r="G419" s="43">
        <v>33188.804048000005</v>
      </c>
      <c r="H419" s="66">
        <v>365574</v>
      </c>
      <c r="I419" s="42">
        <v>488714</v>
      </c>
      <c r="J419" s="42">
        <v>263778</v>
      </c>
      <c r="K419" s="42">
        <v>271796</v>
      </c>
      <c r="L419" s="44">
        <v>478183</v>
      </c>
      <c r="M419" s="66">
        <v>55738</v>
      </c>
      <c r="N419" s="42">
        <v>-9271.2617954559846</v>
      </c>
      <c r="O419" s="42">
        <v>46466.738204544017</v>
      </c>
      <c r="P419" s="42">
        <v>0</v>
      </c>
      <c r="Q419" s="44">
        <v>46466.738204544017</v>
      </c>
      <c r="R419" s="45">
        <v>13180</v>
      </c>
      <c r="S419" s="66">
        <v>36798</v>
      </c>
      <c r="T419" s="42">
        <v>57818</v>
      </c>
      <c r="U419" s="42">
        <v>68074</v>
      </c>
      <c r="V419" s="42">
        <v>14942.547597602581</v>
      </c>
      <c r="W419" s="44">
        <v>177632.54759760259</v>
      </c>
      <c r="X419" s="66">
        <v>83835</v>
      </c>
      <c r="Y419" s="42">
        <v>47642</v>
      </c>
      <c r="Z419" s="42">
        <v>53236</v>
      </c>
      <c r="AA419" s="42">
        <v>46619.484740756219</v>
      </c>
      <c r="AB419" s="43">
        <v>231332.48474075622</v>
      </c>
      <c r="AC419" s="66">
        <v>-9642.1117442653849</v>
      </c>
      <c r="AD419" s="42">
        <v>-11229.301840557615</v>
      </c>
      <c r="AE419" s="42">
        <v>-28096.650179886412</v>
      </c>
      <c r="AF419" s="42">
        <v>-4731.8733784442156</v>
      </c>
      <c r="AG419" s="42">
        <v>0</v>
      </c>
      <c r="AH419" s="44">
        <v>0</v>
      </c>
    </row>
    <row r="420" spans="1:34" s="4" customFormat="1">
      <c r="A420" s="46" t="s">
        <v>443</v>
      </c>
      <c r="B420" s="56" t="s">
        <v>1589</v>
      </c>
      <c r="C420" s="57">
        <v>3.0456E-4</v>
      </c>
      <c r="D420" s="57">
        <v>5.1796999999999998E-4</v>
      </c>
      <c r="E420" s="65">
        <v>35125.196445000001</v>
      </c>
      <c r="F420" s="42">
        <v>19442</v>
      </c>
      <c r="G420" s="43">
        <v>54567.196445000001</v>
      </c>
      <c r="H420" s="66">
        <v>601053</v>
      </c>
      <c r="I420" s="42">
        <v>803512</v>
      </c>
      <c r="J420" s="42">
        <v>433687</v>
      </c>
      <c r="K420" s="42">
        <v>446870</v>
      </c>
      <c r="L420" s="44">
        <v>786199</v>
      </c>
      <c r="M420" s="66">
        <v>91642</v>
      </c>
      <c r="N420" s="42">
        <v>-77277.016951312369</v>
      </c>
      <c r="O420" s="42">
        <v>14364.983048687631</v>
      </c>
      <c r="P420" s="42">
        <v>0</v>
      </c>
      <c r="Q420" s="44">
        <v>14364.983048687631</v>
      </c>
      <c r="R420" s="45">
        <v>21670</v>
      </c>
      <c r="S420" s="66">
        <v>60501</v>
      </c>
      <c r="T420" s="42">
        <v>95061</v>
      </c>
      <c r="U420" s="42">
        <v>111922</v>
      </c>
      <c r="V420" s="42">
        <v>36318.133598073742</v>
      </c>
      <c r="W420" s="44">
        <v>303802.13359807373</v>
      </c>
      <c r="X420" s="66">
        <v>137835</v>
      </c>
      <c r="Y420" s="42">
        <v>78330</v>
      </c>
      <c r="Z420" s="42">
        <v>87527</v>
      </c>
      <c r="AA420" s="42">
        <v>339789.97042205802</v>
      </c>
      <c r="AB420" s="43">
        <v>643481.97042205802</v>
      </c>
      <c r="AC420" s="66">
        <v>-77799.663716770927</v>
      </c>
      <c r="AD420" s="42">
        <v>-79359.560676654699</v>
      </c>
      <c r="AE420" s="42">
        <v>-113141.80789883388</v>
      </c>
      <c r="AF420" s="42">
        <v>-69378.804531724789</v>
      </c>
      <c r="AG420" s="42">
        <v>0</v>
      </c>
      <c r="AH420" s="44">
        <v>0</v>
      </c>
    </row>
    <row r="421" spans="1:34" s="4" customFormat="1">
      <c r="A421" s="46" t="s">
        <v>444</v>
      </c>
      <c r="B421" s="56" t="s">
        <v>1590</v>
      </c>
      <c r="C421" s="57">
        <v>5.3224000000000001E-4</v>
      </c>
      <c r="D421" s="57">
        <v>5.5269E-4</v>
      </c>
      <c r="E421" s="65">
        <v>61383.354512999998</v>
      </c>
      <c r="F421" s="42">
        <v>33977</v>
      </c>
      <c r="G421" s="43">
        <v>95360.354512999998</v>
      </c>
      <c r="H421" s="66">
        <v>1050383</v>
      </c>
      <c r="I421" s="42">
        <v>1404194</v>
      </c>
      <c r="J421" s="42">
        <v>757899</v>
      </c>
      <c r="K421" s="42">
        <v>780936</v>
      </c>
      <c r="L421" s="44">
        <v>1373937</v>
      </c>
      <c r="M421" s="66">
        <v>160150</v>
      </c>
      <c r="N421" s="42">
        <v>-2058.2292798878639</v>
      </c>
      <c r="O421" s="42">
        <v>158091.77072011214</v>
      </c>
      <c r="P421" s="42">
        <v>0</v>
      </c>
      <c r="Q421" s="44">
        <v>158091.77072011214</v>
      </c>
      <c r="R421" s="45">
        <v>37870</v>
      </c>
      <c r="S421" s="66">
        <v>105730</v>
      </c>
      <c r="T421" s="42">
        <v>166125</v>
      </c>
      <c r="U421" s="42">
        <v>195592</v>
      </c>
      <c r="V421" s="42">
        <v>28299.682603355446</v>
      </c>
      <c r="W421" s="44">
        <v>495746.68260335544</v>
      </c>
      <c r="X421" s="66">
        <v>240877</v>
      </c>
      <c r="Y421" s="42">
        <v>136886</v>
      </c>
      <c r="Z421" s="42">
        <v>152960</v>
      </c>
      <c r="AA421" s="42">
        <v>51661.602884741958</v>
      </c>
      <c r="AB421" s="43">
        <v>582384.60288474197</v>
      </c>
      <c r="AC421" s="66">
        <v>-3182.1398858542211</v>
      </c>
      <c r="AD421" s="42">
        <v>-12877.642560123633</v>
      </c>
      <c r="AE421" s="42">
        <v>-67995.504147027299</v>
      </c>
      <c r="AF421" s="42">
        <v>-2582.6336883813792</v>
      </c>
      <c r="AG421" s="42">
        <v>0</v>
      </c>
      <c r="AH421" s="44">
        <v>0</v>
      </c>
    </row>
    <row r="422" spans="1:34" s="4" customFormat="1">
      <c r="A422" s="46" t="s">
        <v>445</v>
      </c>
      <c r="B422" s="56" t="s">
        <v>1591</v>
      </c>
      <c r="C422" s="57">
        <v>3.5291000000000001E-4</v>
      </c>
      <c r="D422" s="57">
        <v>3.4488999999999999E-4</v>
      </c>
      <c r="E422" s="65">
        <v>40701.110693999995</v>
      </c>
      <c r="F422" s="42">
        <v>22529</v>
      </c>
      <c r="G422" s="43">
        <v>63230.110693999995</v>
      </c>
      <c r="H422" s="66">
        <v>696473</v>
      </c>
      <c r="I422" s="42">
        <v>931073</v>
      </c>
      <c r="J422" s="42">
        <v>502536</v>
      </c>
      <c r="K422" s="42">
        <v>517812</v>
      </c>
      <c r="L422" s="44">
        <v>911011</v>
      </c>
      <c r="M422" s="66">
        <v>106190</v>
      </c>
      <c r="N422" s="42">
        <v>21990.952506288184</v>
      </c>
      <c r="O422" s="42">
        <v>128180.95250628819</v>
      </c>
      <c r="P422" s="42">
        <v>0</v>
      </c>
      <c r="Q422" s="44">
        <v>128180.95250628819</v>
      </c>
      <c r="R422" s="45">
        <v>25111</v>
      </c>
      <c r="S422" s="66">
        <v>70106</v>
      </c>
      <c r="T422" s="42">
        <v>110152</v>
      </c>
      <c r="U422" s="42">
        <v>129690</v>
      </c>
      <c r="V422" s="42">
        <v>44561.567366503259</v>
      </c>
      <c r="W422" s="44">
        <v>354509.56736650324</v>
      </c>
      <c r="X422" s="66">
        <v>159717</v>
      </c>
      <c r="Y422" s="42">
        <v>90765</v>
      </c>
      <c r="Z422" s="42">
        <v>101422</v>
      </c>
      <c r="AA422" s="42">
        <v>67.206732843896106</v>
      </c>
      <c r="AB422" s="43">
        <v>351971.20673284389</v>
      </c>
      <c r="AC422" s="66">
        <v>21203.769819315345</v>
      </c>
      <c r="AD422" s="42">
        <v>10073.711085259076</v>
      </c>
      <c r="AE422" s="42">
        <v>-34290.389149464318</v>
      </c>
      <c r="AF422" s="42">
        <v>5551.2688785492501</v>
      </c>
      <c r="AG422" s="42">
        <v>0</v>
      </c>
      <c r="AH422" s="44">
        <v>0</v>
      </c>
    </row>
    <row r="423" spans="1:34" s="4" customFormat="1">
      <c r="A423" s="46" t="s">
        <v>446</v>
      </c>
      <c r="B423" s="56" t="s">
        <v>1592</v>
      </c>
      <c r="C423" s="57">
        <v>1.096E-5</v>
      </c>
      <c r="D423" s="57">
        <v>1.168E-5</v>
      </c>
      <c r="E423" s="65">
        <v>1264.504128</v>
      </c>
      <c r="F423" s="42">
        <v>700</v>
      </c>
      <c r="G423" s="43">
        <v>1964.504128</v>
      </c>
      <c r="H423" s="66">
        <v>21630</v>
      </c>
      <c r="I423" s="42">
        <v>28915</v>
      </c>
      <c r="J423" s="42">
        <v>15607</v>
      </c>
      <c r="K423" s="42">
        <v>16081</v>
      </c>
      <c r="L423" s="44">
        <v>28292</v>
      </c>
      <c r="M423" s="66">
        <v>3298</v>
      </c>
      <c r="N423" s="42">
        <v>-536.28550090824262</v>
      </c>
      <c r="O423" s="42">
        <v>2761.7144990917573</v>
      </c>
      <c r="P423" s="42">
        <v>0</v>
      </c>
      <c r="Q423" s="44">
        <v>2761.7144990917573</v>
      </c>
      <c r="R423" s="45">
        <v>780</v>
      </c>
      <c r="S423" s="66">
        <v>2177</v>
      </c>
      <c r="T423" s="42">
        <v>3421</v>
      </c>
      <c r="U423" s="42">
        <v>4028</v>
      </c>
      <c r="V423" s="42">
        <v>253.09295634499125</v>
      </c>
      <c r="W423" s="44">
        <v>9879.0929563449918</v>
      </c>
      <c r="X423" s="66">
        <v>4960</v>
      </c>
      <c r="Y423" s="42">
        <v>2819</v>
      </c>
      <c r="Z423" s="42">
        <v>3150</v>
      </c>
      <c r="AA423" s="42">
        <v>1820.0901046843433</v>
      </c>
      <c r="AB423" s="43">
        <v>12749.090104684343</v>
      </c>
      <c r="AC423" s="66">
        <v>-558.55241353704332</v>
      </c>
      <c r="AD423" s="42">
        <v>-604.15034948697962</v>
      </c>
      <c r="AE423" s="42">
        <v>-1554.0801027427149</v>
      </c>
      <c r="AF423" s="42">
        <v>-153.21428257261414</v>
      </c>
      <c r="AG423" s="42">
        <v>0</v>
      </c>
      <c r="AH423" s="44">
        <v>0</v>
      </c>
    </row>
    <row r="424" spans="1:34" s="4" customFormat="1">
      <c r="A424" s="46" t="s">
        <v>447</v>
      </c>
      <c r="B424" s="56" t="s">
        <v>1593</v>
      </c>
      <c r="C424" s="57">
        <v>2.2079999999999999E-5</v>
      </c>
      <c r="D424" s="57">
        <v>2.3030000000000001E-5</v>
      </c>
      <c r="E424" s="65">
        <v>2546.8858800000003</v>
      </c>
      <c r="F424" s="42">
        <v>1410</v>
      </c>
      <c r="G424" s="43">
        <v>3956.8858800000003</v>
      </c>
      <c r="H424" s="66">
        <v>43575</v>
      </c>
      <c r="I424" s="42">
        <v>58253</v>
      </c>
      <c r="J424" s="42">
        <v>31441</v>
      </c>
      <c r="K424" s="42">
        <v>32397</v>
      </c>
      <c r="L424" s="44">
        <v>56998</v>
      </c>
      <c r="M424" s="66">
        <v>6644</v>
      </c>
      <c r="N424" s="42">
        <v>-57.606991363384601</v>
      </c>
      <c r="O424" s="42">
        <v>6586.3930086366154</v>
      </c>
      <c r="P424" s="42">
        <v>0</v>
      </c>
      <c r="Q424" s="44">
        <v>6586.3930086366154</v>
      </c>
      <c r="R424" s="45">
        <v>1571</v>
      </c>
      <c r="S424" s="66">
        <v>4386</v>
      </c>
      <c r="T424" s="42">
        <v>6892</v>
      </c>
      <c r="U424" s="42">
        <v>8114</v>
      </c>
      <c r="V424" s="42">
        <v>1373.458082794348</v>
      </c>
      <c r="W424" s="44">
        <v>20765.458082794346</v>
      </c>
      <c r="X424" s="66">
        <v>9993</v>
      </c>
      <c r="Y424" s="42">
        <v>5679</v>
      </c>
      <c r="Z424" s="42">
        <v>6346</v>
      </c>
      <c r="AA424" s="42">
        <v>1846.7018318771479</v>
      </c>
      <c r="AB424" s="43">
        <v>23864.701831877148</v>
      </c>
      <c r="AC424" s="66">
        <v>-103.73177186128768</v>
      </c>
      <c r="AD424" s="42">
        <v>-112.77204562224004</v>
      </c>
      <c r="AE424" s="42">
        <v>-2740.9052171620515</v>
      </c>
      <c r="AF424" s="42">
        <v>-141.8347144372222</v>
      </c>
      <c r="AG424" s="42">
        <v>0</v>
      </c>
      <c r="AH424" s="44">
        <v>0</v>
      </c>
    </row>
    <row r="425" spans="1:34" s="4" customFormat="1">
      <c r="A425" s="46" t="s">
        <v>448</v>
      </c>
      <c r="B425" s="56" t="s">
        <v>1594</v>
      </c>
      <c r="C425" s="57">
        <v>3.5750000000000002E-5</v>
      </c>
      <c r="D425" s="57">
        <v>2.4870000000000001E-5</v>
      </c>
      <c r="E425" s="65">
        <v>4123.5316050000001</v>
      </c>
      <c r="F425" s="42">
        <v>2282</v>
      </c>
      <c r="G425" s="43">
        <v>6405.5316050000001</v>
      </c>
      <c r="H425" s="66">
        <v>70553</v>
      </c>
      <c r="I425" s="42">
        <v>94318</v>
      </c>
      <c r="J425" s="42">
        <v>50907</v>
      </c>
      <c r="K425" s="42">
        <v>52455</v>
      </c>
      <c r="L425" s="44">
        <v>92286</v>
      </c>
      <c r="M425" s="66">
        <v>10757</v>
      </c>
      <c r="N425" s="42">
        <v>5658.89651192566</v>
      </c>
      <c r="O425" s="42">
        <v>16415.896511925661</v>
      </c>
      <c r="P425" s="42">
        <v>0</v>
      </c>
      <c r="Q425" s="44">
        <v>16415.896511925661</v>
      </c>
      <c r="R425" s="45">
        <v>2544</v>
      </c>
      <c r="S425" s="66">
        <v>7102</v>
      </c>
      <c r="T425" s="42">
        <v>11158</v>
      </c>
      <c r="U425" s="42">
        <v>13138</v>
      </c>
      <c r="V425" s="42">
        <v>19659.241175362753</v>
      </c>
      <c r="W425" s="44">
        <v>51057.241175362753</v>
      </c>
      <c r="X425" s="66">
        <v>16179</v>
      </c>
      <c r="Y425" s="42">
        <v>9195</v>
      </c>
      <c r="Z425" s="42">
        <v>10274</v>
      </c>
      <c r="AA425" s="42">
        <v>5.0259050657210302</v>
      </c>
      <c r="AB425" s="43">
        <v>35653.025905065719</v>
      </c>
      <c r="AC425" s="66">
        <v>5574.8202678089419</v>
      </c>
      <c r="AD425" s="42">
        <v>5197.0216612707854</v>
      </c>
      <c r="AE425" s="42">
        <v>680.70665071609619</v>
      </c>
      <c r="AF425" s="42">
        <v>3951.6666905012048</v>
      </c>
      <c r="AG425" s="42">
        <v>0</v>
      </c>
      <c r="AH425" s="44">
        <v>0</v>
      </c>
    </row>
    <row r="426" spans="1:34" s="4" customFormat="1">
      <c r="A426" s="46" t="s">
        <v>449</v>
      </c>
      <c r="B426" s="56" t="s">
        <v>1595</v>
      </c>
      <c r="C426" s="57">
        <v>2.3329000000000001E-4</v>
      </c>
      <c r="D426" s="57">
        <v>2.3059E-4</v>
      </c>
      <c r="E426" s="65">
        <v>26904.735333000001</v>
      </c>
      <c r="F426" s="42">
        <v>14893</v>
      </c>
      <c r="G426" s="43">
        <v>41797.735333000004</v>
      </c>
      <c r="H426" s="66">
        <v>460401</v>
      </c>
      <c r="I426" s="42">
        <v>615483</v>
      </c>
      <c r="J426" s="42">
        <v>332200</v>
      </c>
      <c r="K426" s="42">
        <v>342298</v>
      </c>
      <c r="L426" s="44">
        <v>602221</v>
      </c>
      <c r="M426" s="66">
        <v>70197</v>
      </c>
      <c r="N426" s="42">
        <v>-11004.81888214934</v>
      </c>
      <c r="O426" s="42">
        <v>59192.181117850661</v>
      </c>
      <c r="P426" s="42">
        <v>0</v>
      </c>
      <c r="Q426" s="44">
        <v>59192.181117850661</v>
      </c>
      <c r="R426" s="45">
        <v>16599</v>
      </c>
      <c r="S426" s="66">
        <v>46343</v>
      </c>
      <c r="T426" s="42">
        <v>72816</v>
      </c>
      <c r="U426" s="42">
        <v>85731</v>
      </c>
      <c r="V426" s="42">
        <v>13048.308448941036</v>
      </c>
      <c r="W426" s="44">
        <v>217938.30844894104</v>
      </c>
      <c r="X426" s="66">
        <v>105581</v>
      </c>
      <c r="Y426" s="42">
        <v>60000</v>
      </c>
      <c r="Z426" s="42">
        <v>67045</v>
      </c>
      <c r="AA426" s="42">
        <v>22065.803550576806</v>
      </c>
      <c r="AB426" s="43">
        <v>254691.80355057679</v>
      </c>
      <c r="AC426" s="66">
        <v>-11464.946271554194</v>
      </c>
      <c r="AD426" s="42">
        <v>-1617.049256092816</v>
      </c>
      <c r="AE426" s="42">
        <v>-26464.398015883329</v>
      </c>
      <c r="AF426" s="42">
        <v>2792.8984418945906</v>
      </c>
      <c r="AG426" s="42">
        <v>0</v>
      </c>
      <c r="AH426" s="44">
        <v>0</v>
      </c>
    </row>
    <row r="427" spans="1:34" s="4" customFormat="1">
      <c r="A427" s="46" t="s">
        <v>450</v>
      </c>
      <c r="B427" s="56" t="s">
        <v>1596</v>
      </c>
      <c r="C427" s="57">
        <v>5.4714E-4</v>
      </c>
      <c r="D427" s="57">
        <v>5.9955999999999996E-4</v>
      </c>
      <c r="E427" s="65">
        <v>63101.109702000002</v>
      </c>
      <c r="F427" s="42">
        <v>34928</v>
      </c>
      <c r="G427" s="43">
        <v>98029.109702000002</v>
      </c>
      <c r="H427" s="66">
        <v>1079788</v>
      </c>
      <c r="I427" s="42">
        <v>1443505</v>
      </c>
      <c r="J427" s="42">
        <v>779116</v>
      </c>
      <c r="K427" s="42">
        <v>802799</v>
      </c>
      <c r="L427" s="44">
        <v>1412401</v>
      </c>
      <c r="M427" s="66">
        <v>164633</v>
      </c>
      <c r="N427" s="42">
        <v>-14578.619466693201</v>
      </c>
      <c r="O427" s="42">
        <v>150054.3805333068</v>
      </c>
      <c r="P427" s="42">
        <v>0</v>
      </c>
      <c r="Q427" s="44">
        <v>150054.3805333068</v>
      </c>
      <c r="R427" s="45">
        <v>38931</v>
      </c>
      <c r="S427" s="66">
        <v>108690</v>
      </c>
      <c r="T427" s="42">
        <v>170776</v>
      </c>
      <c r="U427" s="42">
        <v>201068</v>
      </c>
      <c r="V427" s="42">
        <v>195253.51922056935</v>
      </c>
      <c r="W427" s="44">
        <v>675787.5192205694</v>
      </c>
      <c r="X427" s="66">
        <v>247621</v>
      </c>
      <c r="Y427" s="42">
        <v>140718</v>
      </c>
      <c r="Z427" s="42">
        <v>157242</v>
      </c>
      <c r="AA427" s="42">
        <v>199471.11896246931</v>
      </c>
      <c r="AB427" s="43">
        <v>745052.11896246928</v>
      </c>
      <c r="AC427" s="66">
        <v>-15659.765536245564</v>
      </c>
      <c r="AD427" s="42">
        <v>12155.853702292148</v>
      </c>
      <c r="AE427" s="42">
        <v>-52535.599304832343</v>
      </c>
      <c r="AF427" s="42">
        <v>-13225.088603114178</v>
      </c>
      <c r="AG427" s="42">
        <v>0</v>
      </c>
      <c r="AH427" s="44">
        <v>0</v>
      </c>
    </row>
    <row r="428" spans="1:34" s="4" customFormat="1">
      <c r="A428" s="46" t="s">
        <v>451</v>
      </c>
      <c r="B428" s="56" t="s">
        <v>1597</v>
      </c>
      <c r="C428" s="57">
        <v>1.488E-5</v>
      </c>
      <c r="D428" s="57">
        <v>1.3900000000000001E-5</v>
      </c>
      <c r="E428" s="65">
        <v>1715.7048</v>
      </c>
      <c r="F428" s="42">
        <v>950</v>
      </c>
      <c r="G428" s="43">
        <v>2665.7048</v>
      </c>
      <c r="H428" s="66">
        <v>29366</v>
      </c>
      <c r="I428" s="42">
        <v>39258</v>
      </c>
      <c r="J428" s="42">
        <v>21189</v>
      </c>
      <c r="K428" s="42">
        <v>21833</v>
      </c>
      <c r="L428" s="44">
        <v>38412</v>
      </c>
      <c r="M428" s="66">
        <v>4477</v>
      </c>
      <c r="N428" s="42">
        <v>2845.5385821561149</v>
      </c>
      <c r="O428" s="42">
        <v>7322.5385821561149</v>
      </c>
      <c r="P428" s="42">
        <v>0</v>
      </c>
      <c r="Q428" s="44">
        <v>7322.5385821561149</v>
      </c>
      <c r="R428" s="45">
        <v>1059</v>
      </c>
      <c r="S428" s="66">
        <v>2956</v>
      </c>
      <c r="T428" s="42">
        <v>4644</v>
      </c>
      <c r="U428" s="42">
        <v>5468</v>
      </c>
      <c r="V428" s="42">
        <v>5187.6062619327422</v>
      </c>
      <c r="W428" s="44">
        <v>18255.606261932742</v>
      </c>
      <c r="X428" s="66">
        <v>6734</v>
      </c>
      <c r="Y428" s="42">
        <v>3827</v>
      </c>
      <c r="Z428" s="42">
        <v>4276</v>
      </c>
      <c r="AA428" s="42">
        <v>194.58903611402658</v>
      </c>
      <c r="AB428" s="43">
        <v>15031.589036114026</v>
      </c>
      <c r="AC428" s="66">
        <v>2808.4667144771342</v>
      </c>
      <c r="AD428" s="42">
        <v>1323.4744301385015</v>
      </c>
      <c r="AE428" s="42">
        <v>-1357.4216449571684</v>
      </c>
      <c r="AF428" s="42">
        <v>449.49772616024882</v>
      </c>
      <c r="AG428" s="42">
        <v>0</v>
      </c>
      <c r="AH428" s="44">
        <v>0</v>
      </c>
    </row>
    <row r="429" spans="1:34" s="4" customFormat="1">
      <c r="A429" s="46" t="s">
        <v>452</v>
      </c>
      <c r="B429" s="56" t="s">
        <v>1598</v>
      </c>
      <c r="C429" s="57">
        <v>1.1526E-4</v>
      </c>
      <c r="D429" s="57">
        <v>1.0516E-4</v>
      </c>
      <c r="E429" s="65">
        <v>13292.374566</v>
      </c>
      <c r="F429" s="42">
        <v>7358</v>
      </c>
      <c r="G429" s="43">
        <v>20650.374565999999</v>
      </c>
      <c r="H429" s="66">
        <v>227467</v>
      </c>
      <c r="I429" s="42">
        <v>304087</v>
      </c>
      <c r="J429" s="42">
        <v>164128</v>
      </c>
      <c r="K429" s="42">
        <v>169117</v>
      </c>
      <c r="L429" s="44">
        <v>297535</v>
      </c>
      <c r="M429" s="66">
        <v>34682</v>
      </c>
      <c r="N429" s="42">
        <v>-837.90295579587848</v>
      </c>
      <c r="O429" s="42">
        <v>33844.097044204122</v>
      </c>
      <c r="P429" s="42">
        <v>0</v>
      </c>
      <c r="Q429" s="44">
        <v>33844.097044204122</v>
      </c>
      <c r="R429" s="45">
        <v>8201</v>
      </c>
      <c r="S429" s="66">
        <v>22896</v>
      </c>
      <c r="T429" s="42">
        <v>35976</v>
      </c>
      <c r="U429" s="42">
        <v>42357</v>
      </c>
      <c r="V429" s="42">
        <v>23233.704699171503</v>
      </c>
      <c r="W429" s="44">
        <v>124462.7046991715</v>
      </c>
      <c r="X429" s="66">
        <v>52164</v>
      </c>
      <c r="Y429" s="42">
        <v>29644</v>
      </c>
      <c r="Z429" s="42">
        <v>33124</v>
      </c>
      <c r="AA429" s="42">
        <v>24725.858618200862</v>
      </c>
      <c r="AB429" s="43">
        <v>139657.85861820087</v>
      </c>
      <c r="AC429" s="66">
        <v>-1081.7628869437058</v>
      </c>
      <c r="AD429" s="42">
        <v>-3924.1393075406831</v>
      </c>
      <c r="AE429" s="42">
        <v>-14520.51521463775</v>
      </c>
      <c r="AF429" s="42">
        <v>4331.2634900927815</v>
      </c>
      <c r="AG429" s="42">
        <v>0</v>
      </c>
      <c r="AH429" s="44">
        <v>0</v>
      </c>
    </row>
    <row r="430" spans="1:34" s="4" customFormat="1">
      <c r="A430" s="46" t="s">
        <v>453</v>
      </c>
      <c r="B430" s="56" t="s">
        <v>1599</v>
      </c>
      <c r="C430" s="57">
        <v>3.3590000000000002E-5</v>
      </c>
      <c r="D430" s="57">
        <v>4.189E-5</v>
      </c>
      <c r="E430" s="65">
        <v>3873.7306740000004</v>
      </c>
      <c r="F430" s="42">
        <v>2144</v>
      </c>
      <c r="G430" s="43">
        <v>6017.7306740000004</v>
      </c>
      <c r="H430" s="66">
        <v>66290</v>
      </c>
      <c r="I430" s="42">
        <v>88620</v>
      </c>
      <c r="J430" s="42">
        <v>47831</v>
      </c>
      <c r="K430" s="42">
        <v>49285</v>
      </c>
      <c r="L430" s="44">
        <v>86710</v>
      </c>
      <c r="M430" s="66">
        <v>10107</v>
      </c>
      <c r="N430" s="42">
        <v>-5723.8745506481655</v>
      </c>
      <c r="O430" s="42">
        <v>4383.1254493518345</v>
      </c>
      <c r="P430" s="42">
        <v>0</v>
      </c>
      <c r="Q430" s="44">
        <v>4383.1254493518345</v>
      </c>
      <c r="R430" s="45">
        <v>2390</v>
      </c>
      <c r="S430" s="66">
        <v>6673</v>
      </c>
      <c r="T430" s="42">
        <v>10484</v>
      </c>
      <c r="U430" s="42">
        <v>12344</v>
      </c>
      <c r="V430" s="42">
        <v>3184.859007651472</v>
      </c>
      <c r="W430" s="44">
        <v>32685.859007651474</v>
      </c>
      <c r="X430" s="66">
        <v>15202</v>
      </c>
      <c r="Y430" s="42">
        <v>8639</v>
      </c>
      <c r="Z430" s="42">
        <v>9653</v>
      </c>
      <c r="AA430" s="42">
        <v>17623.425985934708</v>
      </c>
      <c r="AB430" s="43">
        <v>51117.425985934708</v>
      </c>
      <c r="AC430" s="66">
        <v>-5782.6652956029238</v>
      </c>
      <c r="AD430" s="42">
        <v>-3590.1369383118617</v>
      </c>
      <c r="AE430" s="42">
        <v>-6536.7573003804446</v>
      </c>
      <c r="AF430" s="42">
        <v>-2522.0074439880013</v>
      </c>
      <c r="AG430" s="42">
        <v>0</v>
      </c>
      <c r="AH430" s="44">
        <v>0</v>
      </c>
    </row>
    <row r="431" spans="1:34" s="4" customFormat="1">
      <c r="A431" s="46" t="s">
        <v>454</v>
      </c>
      <c r="B431" s="56" t="s">
        <v>1600</v>
      </c>
      <c r="C431" s="57">
        <v>1.4983799999999999E-3</v>
      </c>
      <c r="D431" s="57">
        <v>1.2840799999999999E-3</v>
      </c>
      <c r="E431" s="65">
        <v>172807.71065999998</v>
      </c>
      <c r="F431" s="42">
        <v>95653</v>
      </c>
      <c r="G431" s="43">
        <v>268460.71065999998</v>
      </c>
      <c r="H431" s="66">
        <v>2957073</v>
      </c>
      <c r="I431" s="42">
        <v>3953135</v>
      </c>
      <c r="J431" s="42">
        <v>2133662</v>
      </c>
      <c r="K431" s="42">
        <v>2198518</v>
      </c>
      <c r="L431" s="44">
        <v>3867955</v>
      </c>
      <c r="M431" s="66">
        <v>450860</v>
      </c>
      <c r="N431" s="42">
        <v>99483.657532976562</v>
      </c>
      <c r="O431" s="42">
        <v>550343.65753297659</v>
      </c>
      <c r="P431" s="42">
        <v>0</v>
      </c>
      <c r="Q431" s="44">
        <v>550343.65753297659</v>
      </c>
      <c r="R431" s="45">
        <v>106614</v>
      </c>
      <c r="S431" s="66">
        <v>297654</v>
      </c>
      <c r="T431" s="42">
        <v>467682</v>
      </c>
      <c r="U431" s="42">
        <v>550637</v>
      </c>
      <c r="V431" s="42">
        <v>417608.38399597275</v>
      </c>
      <c r="W431" s="44">
        <v>1733581.3839959728</v>
      </c>
      <c r="X431" s="66">
        <v>678126</v>
      </c>
      <c r="Y431" s="42">
        <v>385367</v>
      </c>
      <c r="Z431" s="42">
        <v>430617</v>
      </c>
      <c r="AA431" s="42">
        <v>46930.933257828699</v>
      </c>
      <c r="AB431" s="43">
        <v>1541040.9332578287</v>
      </c>
      <c r="AC431" s="66">
        <v>96193.238307000167</v>
      </c>
      <c r="AD431" s="42">
        <v>85294.610700804435</v>
      </c>
      <c r="AE431" s="42">
        <v>-73193.795358588715</v>
      </c>
      <c r="AF431" s="42">
        <v>84246.397088928134</v>
      </c>
      <c r="AG431" s="42">
        <v>0</v>
      </c>
      <c r="AH431" s="44">
        <v>0</v>
      </c>
    </row>
    <row r="432" spans="1:34" s="4" customFormat="1">
      <c r="A432" s="46" t="s">
        <v>455</v>
      </c>
      <c r="B432" s="56" t="s">
        <v>1601</v>
      </c>
      <c r="C432" s="57">
        <v>1.3401E-4</v>
      </c>
      <c r="D432" s="57">
        <v>1.4776000000000001E-4</v>
      </c>
      <c r="E432" s="65">
        <v>15455.094192</v>
      </c>
      <c r="F432" s="42">
        <v>8555</v>
      </c>
      <c r="G432" s="43">
        <v>24010.094192</v>
      </c>
      <c r="H432" s="66">
        <v>264471</v>
      </c>
      <c r="I432" s="42">
        <v>353555</v>
      </c>
      <c r="J432" s="42">
        <v>190827</v>
      </c>
      <c r="K432" s="42">
        <v>196628</v>
      </c>
      <c r="L432" s="44">
        <v>345937</v>
      </c>
      <c r="M432" s="66">
        <v>40323</v>
      </c>
      <c r="N432" s="42">
        <v>-6325.4656436201694</v>
      </c>
      <c r="O432" s="42">
        <v>33997.534356379831</v>
      </c>
      <c r="P432" s="42">
        <v>0</v>
      </c>
      <c r="Q432" s="44">
        <v>33997.534356379831</v>
      </c>
      <c r="R432" s="45">
        <v>9535</v>
      </c>
      <c r="S432" s="66">
        <v>26621</v>
      </c>
      <c r="T432" s="42">
        <v>41828</v>
      </c>
      <c r="U432" s="42">
        <v>49247</v>
      </c>
      <c r="V432" s="42">
        <v>13918.347605788213</v>
      </c>
      <c r="W432" s="44">
        <v>131614.34760578821</v>
      </c>
      <c r="X432" s="66">
        <v>60649</v>
      </c>
      <c r="Y432" s="42">
        <v>34466</v>
      </c>
      <c r="Z432" s="42">
        <v>38513</v>
      </c>
      <c r="AA432" s="42">
        <v>34873.754639276711</v>
      </c>
      <c r="AB432" s="43">
        <v>168501.75463927671</v>
      </c>
      <c r="AC432" s="66">
        <v>-6595.416865724148</v>
      </c>
      <c r="AD432" s="42">
        <v>-7937.8618038842087</v>
      </c>
      <c r="AE432" s="42">
        <v>-18809.277335571256</v>
      </c>
      <c r="AF432" s="42">
        <v>-3544.8510283088908</v>
      </c>
      <c r="AG432" s="42">
        <v>0</v>
      </c>
      <c r="AH432" s="44">
        <v>0</v>
      </c>
    </row>
    <row r="433" spans="1:34" s="4" customFormat="1">
      <c r="A433" s="46" t="s">
        <v>456</v>
      </c>
      <c r="B433" s="56" t="s">
        <v>1602</v>
      </c>
      <c r="C433" s="57">
        <v>9.6860000000000004E-5</v>
      </c>
      <c r="D433" s="57">
        <v>9.5989999999999994E-5</v>
      </c>
      <c r="E433" s="65">
        <v>11171.403729</v>
      </c>
      <c r="F433" s="42">
        <v>6183</v>
      </c>
      <c r="G433" s="43">
        <v>17354.403728999998</v>
      </c>
      <c r="H433" s="66">
        <v>191155</v>
      </c>
      <c r="I433" s="42">
        <v>255543</v>
      </c>
      <c r="J433" s="42">
        <v>137927</v>
      </c>
      <c r="K433" s="42">
        <v>142119</v>
      </c>
      <c r="L433" s="44">
        <v>250037</v>
      </c>
      <c r="M433" s="66">
        <v>29145</v>
      </c>
      <c r="N433" s="42">
        <v>-405.7448186859059</v>
      </c>
      <c r="O433" s="42">
        <v>28739.255181314093</v>
      </c>
      <c r="P433" s="42">
        <v>0</v>
      </c>
      <c r="Q433" s="44">
        <v>28739.255181314093</v>
      </c>
      <c r="R433" s="45">
        <v>6892</v>
      </c>
      <c r="S433" s="66">
        <v>19241</v>
      </c>
      <c r="T433" s="42">
        <v>30232</v>
      </c>
      <c r="U433" s="42">
        <v>35595</v>
      </c>
      <c r="V433" s="42">
        <v>4193.2375392827944</v>
      </c>
      <c r="W433" s="44">
        <v>89261.237539282796</v>
      </c>
      <c r="X433" s="66">
        <v>43836</v>
      </c>
      <c r="Y433" s="42">
        <v>24911</v>
      </c>
      <c r="Z433" s="42">
        <v>27836</v>
      </c>
      <c r="AA433" s="42">
        <v>4637.870426352848</v>
      </c>
      <c r="AB433" s="43">
        <v>101220.87042635285</v>
      </c>
      <c r="AC433" s="66">
        <v>-608.89853124921331</v>
      </c>
      <c r="AD433" s="42">
        <v>-1677.1053898020207</v>
      </c>
      <c r="AE433" s="42">
        <v>-10750.109379553553</v>
      </c>
      <c r="AF433" s="42">
        <v>1076.4804135347335</v>
      </c>
      <c r="AG433" s="42">
        <v>0</v>
      </c>
      <c r="AH433" s="44">
        <v>0</v>
      </c>
    </row>
    <row r="434" spans="1:34" s="4" customFormat="1">
      <c r="A434" s="46" t="s">
        <v>457</v>
      </c>
      <c r="B434" s="56" t="s">
        <v>1603</v>
      </c>
      <c r="C434" s="57">
        <v>1.1346449999999999E-2</v>
      </c>
      <c r="D434" s="57">
        <v>1.175504E-2</v>
      </c>
      <c r="E434" s="65">
        <v>1308583.934907</v>
      </c>
      <c r="F434" s="42">
        <v>724328</v>
      </c>
      <c r="G434" s="43">
        <v>2032911.934907</v>
      </c>
      <c r="H434" s="66">
        <v>22392374</v>
      </c>
      <c r="I434" s="42">
        <v>29935032</v>
      </c>
      <c r="J434" s="42">
        <v>16157107</v>
      </c>
      <c r="K434" s="42">
        <v>16648232</v>
      </c>
      <c r="L434" s="44">
        <v>29290004</v>
      </c>
      <c r="M434" s="66">
        <v>3414125</v>
      </c>
      <c r="N434" s="42">
        <v>154427.86495123757</v>
      </c>
      <c r="O434" s="42">
        <v>3568552.8649512376</v>
      </c>
      <c r="P434" s="42">
        <v>0</v>
      </c>
      <c r="Q434" s="44">
        <v>3568552.8649512376</v>
      </c>
      <c r="R434" s="45">
        <v>807334</v>
      </c>
      <c r="S434" s="66">
        <v>2253979</v>
      </c>
      <c r="T434" s="42">
        <v>3541510</v>
      </c>
      <c r="U434" s="42">
        <v>4169690</v>
      </c>
      <c r="V434" s="42">
        <v>884838.64494351577</v>
      </c>
      <c r="W434" s="44">
        <v>10850017.644943517</v>
      </c>
      <c r="X434" s="66">
        <v>5135091</v>
      </c>
      <c r="Y434" s="42">
        <v>2918184</v>
      </c>
      <c r="Z434" s="42">
        <v>3260840</v>
      </c>
      <c r="AA434" s="42">
        <v>929727.26709334494</v>
      </c>
      <c r="AB434" s="43">
        <v>12243842.267093346</v>
      </c>
      <c r="AC434" s="66">
        <v>130297.47441652982</v>
      </c>
      <c r="AD434" s="42">
        <v>84207.989527781872</v>
      </c>
      <c r="AE434" s="42">
        <v>-1562468.779857628</v>
      </c>
      <c r="AF434" s="42">
        <v>-45861.306236512435</v>
      </c>
      <c r="AG434" s="42">
        <v>0</v>
      </c>
      <c r="AH434" s="44">
        <v>0</v>
      </c>
    </row>
    <row r="435" spans="1:34" s="4" customFormat="1">
      <c r="A435" s="46" t="s">
        <v>458</v>
      </c>
      <c r="B435" s="56" t="s">
        <v>1604</v>
      </c>
      <c r="C435" s="57">
        <v>1.7980299999999999E-3</v>
      </c>
      <c r="D435" s="57">
        <v>1.77071E-3</v>
      </c>
      <c r="E435" s="65">
        <v>207366.368403</v>
      </c>
      <c r="F435" s="42">
        <v>114782</v>
      </c>
      <c r="G435" s="43">
        <v>322148.368403</v>
      </c>
      <c r="H435" s="66">
        <v>3548437</v>
      </c>
      <c r="I435" s="42">
        <v>4743694</v>
      </c>
      <c r="J435" s="42">
        <v>2560357</v>
      </c>
      <c r="K435" s="42">
        <v>2638184</v>
      </c>
      <c r="L435" s="44">
        <v>4641479</v>
      </c>
      <c r="M435" s="66">
        <v>541024</v>
      </c>
      <c r="N435" s="42">
        <v>42619.633296936263</v>
      </c>
      <c r="O435" s="42">
        <v>583643.63329693628</v>
      </c>
      <c r="P435" s="42">
        <v>0</v>
      </c>
      <c r="Q435" s="44">
        <v>583643.63329693628</v>
      </c>
      <c r="R435" s="45">
        <v>127935</v>
      </c>
      <c r="S435" s="66">
        <v>357180</v>
      </c>
      <c r="T435" s="42">
        <v>561210</v>
      </c>
      <c r="U435" s="42">
        <v>660755</v>
      </c>
      <c r="V435" s="42">
        <v>178624.80835583695</v>
      </c>
      <c r="W435" s="44">
        <v>1757769.8083558369</v>
      </c>
      <c r="X435" s="66">
        <v>813739</v>
      </c>
      <c r="Y435" s="42">
        <v>462434</v>
      </c>
      <c r="Z435" s="42">
        <v>516733</v>
      </c>
      <c r="AA435" s="42">
        <v>27985.133650725238</v>
      </c>
      <c r="AB435" s="43">
        <v>1820891.1336507252</v>
      </c>
      <c r="AC435" s="66">
        <v>38774.200301851401</v>
      </c>
      <c r="AD435" s="42">
        <v>39409.888719065122</v>
      </c>
      <c r="AE435" s="42">
        <v>-165030.78082713252</v>
      </c>
      <c r="AF435" s="42">
        <v>23725.366511327655</v>
      </c>
      <c r="AG435" s="42">
        <v>0</v>
      </c>
      <c r="AH435" s="44">
        <v>0</v>
      </c>
    </row>
    <row r="436" spans="1:34" s="4" customFormat="1">
      <c r="A436" s="46" t="s">
        <v>459</v>
      </c>
      <c r="B436" s="56" t="s">
        <v>1605</v>
      </c>
      <c r="C436" s="57">
        <v>4.0855999999999998E-4</v>
      </c>
      <c r="D436" s="57">
        <v>4.6388000000000001E-4</v>
      </c>
      <c r="E436" s="65">
        <v>47119.165200000003</v>
      </c>
      <c r="F436" s="42">
        <v>26081</v>
      </c>
      <c r="G436" s="43">
        <v>73200.165200000003</v>
      </c>
      <c r="H436" s="66">
        <v>806299</v>
      </c>
      <c r="I436" s="42">
        <v>1077893</v>
      </c>
      <c r="J436" s="42">
        <v>581781</v>
      </c>
      <c r="K436" s="42">
        <v>599465</v>
      </c>
      <c r="L436" s="44">
        <v>1054667</v>
      </c>
      <c r="M436" s="66">
        <v>122935</v>
      </c>
      <c r="N436" s="42">
        <v>4413.5679471912126</v>
      </c>
      <c r="O436" s="42">
        <v>127348.56794719122</v>
      </c>
      <c r="P436" s="42">
        <v>0</v>
      </c>
      <c r="Q436" s="44">
        <v>127348.56794719122</v>
      </c>
      <c r="R436" s="45">
        <v>29070</v>
      </c>
      <c r="S436" s="66">
        <v>81161</v>
      </c>
      <c r="T436" s="42">
        <v>127522</v>
      </c>
      <c r="U436" s="42">
        <v>150141</v>
      </c>
      <c r="V436" s="42">
        <v>77091.049721791438</v>
      </c>
      <c r="W436" s="44">
        <v>435915.04972179141</v>
      </c>
      <c r="X436" s="66">
        <v>184903</v>
      </c>
      <c r="Y436" s="42">
        <v>105077</v>
      </c>
      <c r="Z436" s="42">
        <v>117415</v>
      </c>
      <c r="AA436" s="42">
        <v>118728.2376429196</v>
      </c>
      <c r="AB436" s="43">
        <v>526123.23764291964</v>
      </c>
      <c r="AC436" s="66">
        <v>3528.6042121628707</v>
      </c>
      <c r="AD436" s="42">
        <v>-18076.568162827596</v>
      </c>
      <c r="AE436" s="42">
        <v>-60340.398180031058</v>
      </c>
      <c r="AF436" s="42">
        <v>-15319.825790432453</v>
      </c>
      <c r="AG436" s="42">
        <v>0</v>
      </c>
      <c r="AH436" s="44">
        <v>0</v>
      </c>
    </row>
    <row r="437" spans="1:34" s="4" customFormat="1">
      <c r="A437" s="46" t="s">
        <v>460</v>
      </c>
      <c r="B437" s="56" t="s">
        <v>1606</v>
      </c>
      <c r="C437" s="57">
        <v>0</v>
      </c>
      <c r="D437" s="57">
        <v>0</v>
      </c>
      <c r="E437" s="65">
        <v>0</v>
      </c>
      <c r="F437" s="42">
        <v>0</v>
      </c>
      <c r="G437" s="43">
        <v>0</v>
      </c>
      <c r="H437" s="66">
        <v>0</v>
      </c>
      <c r="I437" s="42">
        <v>0</v>
      </c>
      <c r="J437" s="42">
        <v>0</v>
      </c>
      <c r="K437" s="42">
        <v>0</v>
      </c>
      <c r="L437" s="44">
        <v>0</v>
      </c>
      <c r="M437" s="66">
        <v>0</v>
      </c>
      <c r="N437" s="42">
        <v>-24065.95628863114</v>
      </c>
      <c r="O437" s="42">
        <v>-24065.95628863114</v>
      </c>
      <c r="P437" s="42">
        <v>0</v>
      </c>
      <c r="Q437" s="44">
        <v>-24065.95628863114</v>
      </c>
      <c r="R437" s="45">
        <v>0</v>
      </c>
      <c r="S437" s="66">
        <v>0</v>
      </c>
      <c r="T437" s="42">
        <v>0</v>
      </c>
      <c r="U437" s="42">
        <v>0</v>
      </c>
      <c r="V437" s="42">
        <v>34445.032053854979</v>
      </c>
      <c r="W437" s="44">
        <v>34445.032053854979</v>
      </c>
      <c r="X437" s="66">
        <v>0</v>
      </c>
      <c r="Y437" s="42">
        <v>0</v>
      </c>
      <c r="Z437" s="42">
        <v>0</v>
      </c>
      <c r="AA437" s="42">
        <v>121841.30408890657</v>
      </c>
      <c r="AB437" s="43">
        <v>121841.30408890657</v>
      </c>
      <c r="AC437" s="66">
        <v>-24028.953064632369</v>
      </c>
      <c r="AD437" s="42">
        <v>-27119.808617783325</v>
      </c>
      <c r="AE437" s="42">
        <v>-36247.510352635894</v>
      </c>
      <c r="AF437" s="42">
        <v>0</v>
      </c>
      <c r="AG437" s="42">
        <v>0</v>
      </c>
      <c r="AH437" s="44">
        <v>0</v>
      </c>
    </row>
    <row r="438" spans="1:34" s="4" customFormat="1">
      <c r="A438" s="46" t="s">
        <v>461</v>
      </c>
      <c r="B438" s="56" t="s">
        <v>1607</v>
      </c>
      <c r="C438" s="57">
        <v>5.0680000000000003E-5</v>
      </c>
      <c r="D438" s="57">
        <v>5.2750000000000001E-5</v>
      </c>
      <c r="E438" s="65">
        <v>5845.0881660000005</v>
      </c>
      <c r="F438" s="42">
        <v>3235</v>
      </c>
      <c r="G438" s="43">
        <v>9080.0881660000014</v>
      </c>
      <c r="H438" s="66">
        <v>100018</v>
      </c>
      <c r="I438" s="42">
        <v>133708</v>
      </c>
      <c r="J438" s="42">
        <v>72167</v>
      </c>
      <c r="K438" s="42">
        <v>74361</v>
      </c>
      <c r="L438" s="44">
        <v>130827</v>
      </c>
      <c r="M438" s="66">
        <v>15250</v>
      </c>
      <c r="N438" s="42">
        <v>603.48036934605</v>
      </c>
      <c r="O438" s="42">
        <v>15853.480369346051</v>
      </c>
      <c r="P438" s="42">
        <v>0</v>
      </c>
      <c r="Q438" s="44">
        <v>15853.480369346051</v>
      </c>
      <c r="R438" s="45">
        <v>3606</v>
      </c>
      <c r="S438" s="66">
        <v>10068</v>
      </c>
      <c r="T438" s="42">
        <v>15818</v>
      </c>
      <c r="U438" s="42">
        <v>18624</v>
      </c>
      <c r="V438" s="42">
        <v>4194.8169648872536</v>
      </c>
      <c r="W438" s="44">
        <v>48704.816964887257</v>
      </c>
      <c r="X438" s="66">
        <v>22936</v>
      </c>
      <c r="Y438" s="42">
        <v>13034</v>
      </c>
      <c r="Z438" s="42">
        <v>14565</v>
      </c>
      <c r="AA438" s="42">
        <v>3797.0063040195455</v>
      </c>
      <c r="AB438" s="43">
        <v>54332.006304019545</v>
      </c>
      <c r="AC438" s="66">
        <v>495.76088101659207</v>
      </c>
      <c r="AD438" s="42">
        <v>152.35379848659375</v>
      </c>
      <c r="AE438" s="42">
        <v>-5988.1784071096281</v>
      </c>
      <c r="AF438" s="42">
        <v>-287.12561152585022</v>
      </c>
      <c r="AG438" s="42">
        <v>0</v>
      </c>
      <c r="AH438" s="44">
        <v>0</v>
      </c>
    </row>
    <row r="439" spans="1:34" s="4" customFormat="1">
      <c r="A439" s="46" t="s">
        <v>462</v>
      </c>
      <c r="B439" s="56" t="s">
        <v>1608</v>
      </c>
      <c r="C439" s="57">
        <v>6.7680000000000003E-5</v>
      </c>
      <c r="D439" s="57">
        <v>6.9280000000000001E-5</v>
      </c>
      <c r="E439" s="65">
        <v>7805.7896400000009</v>
      </c>
      <c r="F439" s="42">
        <v>4321</v>
      </c>
      <c r="G439" s="43">
        <v>12126.789640000001</v>
      </c>
      <c r="H439" s="66">
        <v>133567</v>
      </c>
      <c r="I439" s="42">
        <v>178558</v>
      </c>
      <c r="J439" s="42">
        <v>96375</v>
      </c>
      <c r="K439" s="42">
        <v>99304</v>
      </c>
      <c r="L439" s="44">
        <v>174711</v>
      </c>
      <c r="M439" s="66">
        <v>20365</v>
      </c>
      <c r="N439" s="42">
        <v>-740.14942002072553</v>
      </c>
      <c r="O439" s="42">
        <v>19624.850579979273</v>
      </c>
      <c r="P439" s="42">
        <v>0</v>
      </c>
      <c r="Q439" s="44">
        <v>19624.850579979273</v>
      </c>
      <c r="R439" s="45">
        <v>4816</v>
      </c>
      <c r="S439" s="66">
        <v>13445</v>
      </c>
      <c r="T439" s="42">
        <v>21125</v>
      </c>
      <c r="U439" s="42">
        <v>24872</v>
      </c>
      <c r="V439" s="42">
        <v>3068.9064361502033</v>
      </c>
      <c r="W439" s="44">
        <v>62510.906436150202</v>
      </c>
      <c r="X439" s="66">
        <v>30630</v>
      </c>
      <c r="Y439" s="42">
        <v>17407</v>
      </c>
      <c r="Z439" s="42">
        <v>19450</v>
      </c>
      <c r="AA439" s="42">
        <v>4625.2517301166445</v>
      </c>
      <c r="AB439" s="43">
        <v>72112.251730116637</v>
      </c>
      <c r="AC439" s="66">
        <v>-880.29961253576619</v>
      </c>
      <c r="AD439" s="42">
        <v>-358.90196548524068</v>
      </c>
      <c r="AE439" s="42">
        <v>-8371.135635469418</v>
      </c>
      <c r="AF439" s="42">
        <v>8.9919195239892815</v>
      </c>
      <c r="AG439" s="42">
        <v>0</v>
      </c>
      <c r="AH439" s="44">
        <v>0</v>
      </c>
    </row>
    <row r="440" spans="1:34" s="4" customFormat="1">
      <c r="A440" s="46" t="s">
        <v>463</v>
      </c>
      <c r="B440" s="56" t="s">
        <v>1609</v>
      </c>
      <c r="C440" s="57">
        <v>1.219E-4</v>
      </c>
      <c r="D440" s="57">
        <v>1.3886000000000001E-4</v>
      </c>
      <c r="E440" s="65">
        <v>14058.956507999999</v>
      </c>
      <c r="F440" s="42">
        <v>7782</v>
      </c>
      <c r="G440" s="43">
        <v>21840.956507999999</v>
      </c>
      <c r="H440" s="66">
        <v>240571</v>
      </c>
      <c r="I440" s="42">
        <v>321605</v>
      </c>
      <c r="J440" s="42">
        <v>173583</v>
      </c>
      <c r="K440" s="42">
        <v>178859</v>
      </c>
      <c r="L440" s="44">
        <v>314676</v>
      </c>
      <c r="M440" s="66">
        <v>36679</v>
      </c>
      <c r="N440" s="42">
        <v>-2008.1874421973746</v>
      </c>
      <c r="O440" s="42">
        <v>34670.812557802623</v>
      </c>
      <c r="P440" s="42">
        <v>0</v>
      </c>
      <c r="Q440" s="44">
        <v>34670.812557802623</v>
      </c>
      <c r="R440" s="45">
        <v>8674</v>
      </c>
      <c r="S440" s="66">
        <v>24216</v>
      </c>
      <c r="T440" s="42">
        <v>38048</v>
      </c>
      <c r="U440" s="42">
        <v>44797</v>
      </c>
      <c r="V440" s="42">
        <v>20724.196459358838</v>
      </c>
      <c r="W440" s="44">
        <v>127785.19645935883</v>
      </c>
      <c r="X440" s="66">
        <v>55169</v>
      </c>
      <c r="Y440" s="42">
        <v>31351</v>
      </c>
      <c r="Z440" s="42">
        <v>35033</v>
      </c>
      <c r="AA440" s="42">
        <v>29980.631099576247</v>
      </c>
      <c r="AB440" s="43">
        <v>151533.63109957625</v>
      </c>
      <c r="AC440" s="66">
        <v>-2260.6493682572586</v>
      </c>
      <c r="AD440" s="42">
        <v>-1489.4764821049234</v>
      </c>
      <c r="AE440" s="42">
        <v>-15274.542894337465</v>
      </c>
      <c r="AF440" s="42">
        <v>-4723.7658955177649</v>
      </c>
      <c r="AG440" s="42">
        <v>0</v>
      </c>
      <c r="AH440" s="44">
        <v>0</v>
      </c>
    </row>
    <row r="441" spans="1:34" s="4" customFormat="1">
      <c r="A441" s="46" t="s">
        <v>464</v>
      </c>
      <c r="B441" s="56" t="s">
        <v>1610</v>
      </c>
      <c r="C441" s="57">
        <v>8.3841000000000004E-4</v>
      </c>
      <c r="D441" s="57">
        <v>9.0472000000000003E-4</v>
      </c>
      <c r="E441" s="65">
        <v>96693.870761999991</v>
      </c>
      <c r="F441" s="42">
        <v>53522</v>
      </c>
      <c r="G441" s="43">
        <v>150215.87076199998</v>
      </c>
      <c r="H441" s="66">
        <v>1654614</v>
      </c>
      <c r="I441" s="42">
        <v>2211954</v>
      </c>
      <c r="J441" s="42">
        <v>1193878</v>
      </c>
      <c r="K441" s="42">
        <v>1230168</v>
      </c>
      <c r="L441" s="44">
        <v>2164292</v>
      </c>
      <c r="M441" s="66">
        <v>252276</v>
      </c>
      <c r="N441" s="42">
        <v>25862.594597604661</v>
      </c>
      <c r="O441" s="42">
        <v>278138.59459760465</v>
      </c>
      <c r="P441" s="42">
        <v>0</v>
      </c>
      <c r="Q441" s="44">
        <v>278138.59459760465</v>
      </c>
      <c r="R441" s="45">
        <v>59655</v>
      </c>
      <c r="S441" s="66">
        <v>166551</v>
      </c>
      <c r="T441" s="42">
        <v>261689</v>
      </c>
      <c r="U441" s="42">
        <v>308106</v>
      </c>
      <c r="V441" s="42">
        <v>145918.335472454</v>
      </c>
      <c r="W441" s="44">
        <v>882264.33547245397</v>
      </c>
      <c r="X441" s="66">
        <v>379441</v>
      </c>
      <c r="Y441" s="42">
        <v>215630</v>
      </c>
      <c r="Z441" s="42">
        <v>240949</v>
      </c>
      <c r="AA441" s="42">
        <v>174076.88766653035</v>
      </c>
      <c r="AB441" s="43">
        <v>1010096.8876665303</v>
      </c>
      <c r="AC441" s="66">
        <v>24044.663175180467</v>
      </c>
      <c r="AD441" s="42">
        <v>5064.3223685194353</v>
      </c>
      <c r="AE441" s="42">
        <v>-141395.60117154173</v>
      </c>
      <c r="AF441" s="42">
        <v>-15545.93656623453</v>
      </c>
      <c r="AG441" s="42">
        <v>0</v>
      </c>
      <c r="AH441" s="44">
        <v>0</v>
      </c>
    </row>
    <row r="442" spans="1:34" s="4" customFormat="1">
      <c r="A442" s="46" t="s">
        <v>465</v>
      </c>
      <c r="B442" s="56" t="s">
        <v>1611</v>
      </c>
      <c r="C442" s="57">
        <v>2.1903E-4</v>
      </c>
      <c r="D442" s="57">
        <v>2.3011E-4</v>
      </c>
      <c r="E442" s="65">
        <v>25260.825422999998</v>
      </c>
      <c r="F442" s="42">
        <v>13982</v>
      </c>
      <c r="G442" s="43">
        <v>39242.825423000002</v>
      </c>
      <c r="H442" s="66">
        <v>432259</v>
      </c>
      <c r="I442" s="42">
        <v>577861</v>
      </c>
      <c r="J442" s="42">
        <v>311894</v>
      </c>
      <c r="K442" s="42">
        <v>321375</v>
      </c>
      <c r="L442" s="44">
        <v>565409</v>
      </c>
      <c r="M442" s="66">
        <v>65906</v>
      </c>
      <c r="N442" s="42">
        <v>7458.9048907178831</v>
      </c>
      <c r="O442" s="42">
        <v>73364.90489071788</v>
      </c>
      <c r="P442" s="42">
        <v>0</v>
      </c>
      <c r="Q442" s="44">
        <v>73364.90489071788</v>
      </c>
      <c r="R442" s="45">
        <v>15585</v>
      </c>
      <c r="S442" s="66">
        <v>43510</v>
      </c>
      <c r="T442" s="42">
        <v>68365</v>
      </c>
      <c r="U442" s="42">
        <v>80491</v>
      </c>
      <c r="V442" s="42">
        <v>35662.376607703685</v>
      </c>
      <c r="W442" s="44">
        <v>228028.37660770369</v>
      </c>
      <c r="X442" s="66">
        <v>99127</v>
      </c>
      <c r="Y442" s="42">
        <v>56332</v>
      </c>
      <c r="Z442" s="42">
        <v>62947</v>
      </c>
      <c r="AA442" s="42">
        <v>43036.453714499759</v>
      </c>
      <c r="AB442" s="43">
        <v>261442.45371449977</v>
      </c>
      <c r="AC442" s="66">
        <v>6978.6156950638451</v>
      </c>
      <c r="AD442" s="42">
        <v>-166.85743079787312</v>
      </c>
      <c r="AE442" s="42">
        <v>-38264.523395559096</v>
      </c>
      <c r="AF442" s="42">
        <v>-1961.3119755029643</v>
      </c>
      <c r="AG442" s="42">
        <v>0</v>
      </c>
      <c r="AH442" s="44">
        <v>0</v>
      </c>
    </row>
    <row r="443" spans="1:34" s="4" customFormat="1">
      <c r="A443" s="46" t="s">
        <v>466</v>
      </c>
      <c r="B443" s="56" t="s">
        <v>1612</v>
      </c>
      <c r="C443" s="57">
        <v>1.6892700000000001E-3</v>
      </c>
      <c r="D443" s="57">
        <v>1.6785599999999999E-3</v>
      </c>
      <c r="E443" s="65">
        <v>194823.59136900003</v>
      </c>
      <c r="F443" s="42">
        <v>107839</v>
      </c>
      <c r="G443" s="43">
        <v>302662.59136900003</v>
      </c>
      <c r="H443" s="66">
        <v>3333797</v>
      </c>
      <c r="I443" s="42">
        <v>4456755</v>
      </c>
      <c r="J443" s="42">
        <v>2405485</v>
      </c>
      <c r="K443" s="42">
        <v>2478604</v>
      </c>
      <c r="L443" s="44">
        <v>4360723</v>
      </c>
      <c r="M443" s="66">
        <v>508298</v>
      </c>
      <c r="N443" s="42">
        <v>117882.09990593159</v>
      </c>
      <c r="O443" s="42">
        <v>626180.09990593162</v>
      </c>
      <c r="P443" s="42">
        <v>0</v>
      </c>
      <c r="Q443" s="44">
        <v>626180.09990593162</v>
      </c>
      <c r="R443" s="45">
        <v>120197</v>
      </c>
      <c r="S443" s="66">
        <v>335574</v>
      </c>
      <c r="T443" s="42">
        <v>527263</v>
      </c>
      <c r="U443" s="42">
        <v>620787</v>
      </c>
      <c r="V443" s="42">
        <v>262245.67194143456</v>
      </c>
      <c r="W443" s="44">
        <v>1745869.6719414345</v>
      </c>
      <c r="X443" s="66">
        <v>764517</v>
      </c>
      <c r="Y443" s="42">
        <v>434462</v>
      </c>
      <c r="Z443" s="42">
        <v>485477</v>
      </c>
      <c r="AA443" s="42">
        <v>320.49597038540594</v>
      </c>
      <c r="AB443" s="43">
        <v>1684776.4959703854</v>
      </c>
      <c r="AC443" s="66">
        <v>114108.23240120834</v>
      </c>
      <c r="AD443" s="42">
        <v>86915.684058006809</v>
      </c>
      <c r="AE443" s="42">
        <v>-157184.52149802828</v>
      </c>
      <c r="AF443" s="42">
        <v>17253.781009862229</v>
      </c>
      <c r="AG443" s="42">
        <v>0</v>
      </c>
      <c r="AH443" s="44">
        <v>0</v>
      </c>
    </row>
    <row r="444" spans="1:34" s="4" customFormat="1">
      <c r="A444" s="46" t="s">
        <v>467</v>
      </c>
      <c r="B444" s="56" t="s">
        <v>1613</v>
      </c>
      <c r="C444" s="57">
        <v>5.3401000000000002E-4</v>
      </c>
      <c r="D444" s="57">
        <v>5.6654999999999997E-4</v>
      </c>
      <c r="E444" s="65">
        <v>61586.717906999998</v>
      </c>
      <c r="F444" s="42">
        <v>34090</v>
      </c>
      <c r="G444" s="43">
        <v>95676.717906999998</v>
      </c>
      <c r="H444" s="66">
        <v>1053876</v>
      </c>
      <c r="I444" s="42">
        <v>1408864</v>
      </c>
      <c r="J444" s="42">
        <v>760419</v>
      </c>
      <c r="K444" s="42">
        <v>783533</v>
      </c>
      <c r="L444" s="44">
        <v>1378506</v>
      </c>
      <c r="M444" s="66">
        <v>160683</v>
      </c>
      <c r="N444" s="42">
        <v>1091.068454114778</v>
      </c>
      <c r="O444" s="42">
        <v>161774.06845411478</v>
      </c>
      <c r="P444" s="42">
        <v>0</v>
      </c>
      <c r="Q444" s="44">
        <v>161774.06845411478</v>
      </c>
      <c r="R444" s="45">
        <v>37996</v>
      </c>
      <c r="S444" s="66">
        <v>106081</v>
      </c>
      <c r="T444" s="42">
        <v>166678</v>
      </c>
      <c r="U444" s="42">
        <v>196243</v>
      </c>
      <c r="V444" s="42">
        <v>38552.548957217979</v>
      </c>
      <c r="W444" s="44">
        <v>507554.54895721795</v>
      </c>
      <c r="X444" s="66">
        <v>241678</v>
      </c>
      <c r="Y444" s="42">
        <v>137342</v>
      </c>
      <c r="Z444" s="42">
        <v>153468</v>
      </c>
      <c r="AA444" s="42">
        <v>54555.537827975684</v>
      </c>
      <c r="AB444" s="43">
        <v>587043.5378279757</v>
      </c>
      <c r="AC444" s="66">
        <v>-39.93415255526611</v>
      </c>
      <c r="AD444" s="42">
        <v>-3298.4428617120911</v>
      </c>
      <c r="AE444" s="42">
        <v>-69511.617189486176</v>
      </c>
      <c r="AF444" s="42">
        <v>-6638.9946670041791</v>
      </c>
      <c r="AG444" s="42">
        <v>0</v>
      </c>
      <c r="AH444" s="44">
        <v>0</v>
      </c>
    </row>
    <row r="445" spans="1:34" s="4" customFormat="1">
      <c r="A445" s="46" t="s">
        <v>468</v>
      </c>
      <c r="B445" s="56" t="s">
        <v>1614</v>
      </c>
      <c r="C445" s="57">
        <v>1.12279E-3</v>
      </c>
      <c r="D445" s="57">
        <v>1.1896299999999999E-3</v>
      </c>
      <c r="E445" s="65">
        <v>129491.49538800001</v>
      </c>
      <c r="F445" s="42">
        <v>71676</v>
      </c>
      <c r="G445" s="43">
        <v>201167.49538800001</v>
      </c>
      <c r="H445" s="66">
        <v>2215841</v>
      </c>
      <c r="I445" s="42">
        <v>2962226</v>
      </c>
      <c r="J445" s="42">
        <v>1598829</v>
      </c>
      <c r="K445" s="42">
        <v>1647429</v>
      </c>
      <c r="L445" s="44">
        <v>2898398</v>
      </c>
      <c r="M445" s="66">
        <v>337845</v>
      </c>
      <c r="N445" s="42">
        <v>46741.774309828725</v>
      </c>
      <c r="O445" s="42">
        <v>384586.7743098287</v>
      </c>
      <c r="P445" s="42">
        <v>0</v>
      </c>
      <c r="Q445" s="44">
        <v>384586.7743098287</v>
      </c>
      <c r="R445" s="45">
        <v>79890</v>
      </c>
      <c r="S445" s="66">
        <v>223043</v>
      </c>
      <c r="T445" s="42">
        <v>350451</v>
      </c>
      <c r="U445" s="42">
        <v>412612</v>
      </c>
      <c r="V445" s="42">
        <v>237963.35965056031</v>
      </c>
      <c r="W445" s="44">
        <v>1224069.3596505602</v>
      </c>
      <c r="X445" s="66">
        <v>508144</v>
      </c>
      <c r="Y445" s="42">
        <v>288769</v>
      </c>
      <c r="Z445" s="42">
        <v>322677</v>
      </c>
      <c r="AA445" s="42">
        <v>132833.6094993891</v>
      </c>
      <c r="AB445" s="43">
        <v>1252423.6094993891</v>
      </c>
      <c r="AC445" s="66">
        <v>44290.974957776503</v>
      </c>
      <c r="AD445" s="42">
        <v>38067.609877797629</v>
      </c>
      <c r="AE445" s="42">
        <v>-97284.682224541029</v>
      </c>
      <c r="AF445" s="42">
        <v>-13428.152459861987</v>
      </c>
      <c r="AG445" s="42">
        <v>0</v>
      </c>
      <c r="AH445" s="44">
        <v>0</v>
      </c>
    </row>
    <row r="446" spans="1:34" s="4" customFormat="1">
      <c r="A446" s="46" t="s">
        <v>469</v>
      </c>
      <c r="B446" s="56" t="s">
        <v>1615</v>
      </c>
      <c r="C446" s="57">
        <v>3.0735000000000002E-4</v>
      </c>
      <c r="D446" s="57">
        <v>3.1619999999999999E-4</v>
      </c>
      <c r="E446" s="65">
        <v>35447.11002</v>
      </c>
      <c r="F446" s="42">
        <v>19620</v>
      </c>
      <c r="G446" s="43">
        <v>55067.11002</v>
      </c>
      <c r="H446" s="66">
        <v>606559</v>
      </c>
      <c r="I446" s="42">
        <v>810873</v>
      </c>
      <c r="J446" s="42">
        <v>437660</v>
      </c>
      <c r="K446" s="42">
        <v>450963</v>
      </c>
      <c r="L446" s="44">
        <v>793401</v>
      </c>
      <c r="M446" s="66">
        <v>92481</v>
      </c>
      <c r="N446" s="42">
        <v>-3757.8669902357638</v>
      </c>
      <c r="O446" s="42">
        <v>88723.133009764235</v>
      </c>
      <c r="P446" s="42">
        <v>0</v>
      </c>
      <c r="Q446" s="44">
        <v>88723.133009764235</v>
      </c>
      <c r="R446" s="45">
        <v>21869</v>
      </c>
      <c r="S446" s="66">
        <v>61055</v>
      </c>
      <c r="T446" s="42">
        <v>95932</v>
      </c>
      <c r="U446" s="42">
        <v>112948</v>
      </c>
      <c r="V446" s="42">
        <v>18930.804140675613</v>
      </c>
      <c r="W446" s="44">
        <v>288865.80414067564</v>
      </c>
      <c r="X446" s="66">
        <v>139098</v>
      </c>
      <c r="Y446" s="42">
        <v>79047</v>
      </c>
      <c r="Z446" s="42">
        <v>88329</v>
      </c>
      <c r="AA446" s="42">
        <v>43434.048432388641</v>
      </c>
      <c r="AB446" s="43">
        <v>349908.04843238863</v>
      </c>
      <c r="AC446" s="66">
        <v>-4400.6888188732792</v>
      </c>
      <c r="AD446" s="42">
        <v>-7618.7075606181352</v>
      </c>
      <c r="AE446" s="42">
        <v>-48527.498887162699</v>
      </c>
      <c r="AF446" s="42">
        <v>-495.34902505891296</v>
      </c>
      <c r="AG446" s="42">
        <v>0</v>
      </c>
      <c r="AH446" s="44">
        <v>0</v>
      </c>
    </row>
    <row r="447" spans="1:34" s="4" customFormat="1">
      <c r="A447" s="46" t="s">
        <v>470</v>
      </c>
      <c r="B447" s="56" t="s">
        <v>1616</v>
      </c>
      <c r="C447" s="57">
        <v>1.3257000000000001E-4</v>
      </c>
      <c r="D447" s="57">
        <v>1.4137000000000001E-4</v>
      </c>
      <c r="E447" s="65">
        <v>15289.008513000001</v>
      </c>
      <c r="F447" s="42">
        <v>8463</v>
      </c>
      <c r="G447" s="43">
        <v>23752.008513000001</v>
      </c>
      <c r="H447" s="66">
        <v>261629</v>
      </c>
      <c r="I447" s="42">
        <v>349756</v>
      </c>
      <c r="J447" s="42">
        <v>188777</v>
      </c>
      <c r="K447" s="42">
        <v>194515</v>
      </c>
      <c r="L447" s="44">
        <v>342219</v>
      </c>
      <c r="M447" s="66">
        <v>39890</v>
      </c>
      <c r="N447" s="42">
        <v>9349.4120256056067</v>
      </c>
      <c r="O447" s="42">
        <v>49239.412025605605</v>
      </c>
      <c r="P447" s="42">
        <v>0</v>
      </c>
      <c r="Q447" s="44">
        <v>49239.412025605605</v>
      </c>
      <c r="R447" s="45">
        <v>9433</v>
      </c>
      <c r="S447" s="66">
        <v>26335</v>
      </c>
      <c r="T447" s="42">
        <v>41378</v>
      </c>
      <c r="U447" s="42">
        <v>48718</v>
      </c>
      <c r="V447" s="42">
        <v>28351.872852156681</v>
      </c>
      <c r="W447" s="44">
        <v>144782.8728521567</v>
      </c>
      <c r="X447" s="66">
        <v>59998</v>
      </c>
      <c r="Y447" s="42">
        <v>34096</v>
      </c>
      <c r="Z447" s="42">
        <v>38099</v>
      </c>
      <c r="AA447" s="42">
        <v>14668.084114914082</v>
      </c>
      <c r="AB447" s="43">
        <v>146861.08411491409</v>
      </c>
      <c r="AC447" s="66">
        <v>9048.9011827675276</v>
      </c>
      <c r="AD447" s="42">
        <v>7115.444919097692</v>
      </c>
      <c r="AE447" s="42">
        <v>-16349.960596530376</v>
      </c>
      <c r="AF447" s="42">
        <v>-1892.5967680922386</v>
      </c>
      <c r="AG447" s="42">
        <v>0</v>
      </c>
      <c r="AH447" s="44">
        <v>0</v>
      </c>
    </row>
    <row r="448" spans="1:34" s="4" customFormat="1">
      <c r="A448" s="46" t="s">
        <v>471</v>
      </c>
      <c r="B448" s="56" t="s">
        <v>1617</v>
      </c>
      <c r="C448" s="57">
        <v>9.2519E-4</v>
      </c>
      <c r="D448" s="57">
        <v>8.3566000000000001E-4</v>
      </c>
      <c r="E448" s="65">
        <v>106702.48875600001</v>
      </c>
      <c r="F448" s="42">
        <v>59062</v>
      </c>
      <c r="G448" s="43">
        <v>165764.48875600001</v>
      </c>
      <c r="H448" s="66">
        <v>1825875</v>
      </c>
      <c r="I448" s="42">
        <v>2440904</v>
      </c>
      <c r="J448" s="42">
        <v>1317451</v>
      </c>
      <c r="K448" s="42">
        <v>1357498</v>
      </c>
      <c r="L448" s="44">
        <v>2388308</v>
      </c>
      <c r="M448" s="66">
        <v>278388</v>
      </c>
      <c r="N448" s="42">
        <v>17461.933255537519</v>
      </c>
      <c r="O448" s="42">
        <v>295849.93325553753</v>
      </c>
      <c r="P448" s="42">
        <v>0</v>
      </c>
      <c r="Q448" s="44">
        <v>295849.93325553753</v>
      </c>
      <c r="R448" s="45">
        <v>65830</v>
      </c>
      <c r="S448" s="66">
        <v>183790</v>
      </c>
      <c r="T448" s="42">
        <v>288775</v>
      </c>
      <c r="U448" s="42">
        <v>339997</v>
      </c>
      <c r="V448" s="42">
        <v>134507.47076798498</v>
      </c>
      <c r="W448" s="44">
        <v>947069.47076798498</v>
      </c>
      <c r="X448" s="66">
        <v>418716</v>
      </c>
      <c r="Y448" s="42">
        <v>237949</v>
      </c>
      <c r="Z448" s="42">
        <v>265889</v>
      </c>
      <c r="AA448" s="42">
        <v>35067.347760264325</v>
      </c>
      <c r="AB448" s="43">
        <v>957621.3477602643</v>
      </c>
      <c r="AC448" s="66">
        <v>15502.067324632659</v>
      </c>
      <c r="AD448" s="42">
        <v>15225.390024098979</v>
      </c>
      <c r="AE448" s="42">
        <v>-78893.665762410892</v>
      </c>
      <c r="AF448" s="42">
        <v>37614.33142139994</v>
      </c>
      <c r="AG448" s="42">
        <v>0</v>
      </c>
      <c r="AH448" s="44">
        <v>0</v>
      </c>
    </row>
    <row r="449" spans="1:34" s="4" customFormat="1">
      <c r="A449" s="46" t="s">
        <v>472</v>
      </c>
      <c r="B449" s="56" t="s">
        <v>1618</v>
      </c>
      <c r="C449" s="57">
        <v>1.38211E-3</v>
      </c>
      <c r="D449" s="57">
        <v>1.32307E-3</v>
      </c>
      <c r="E449" s="65">
        <v>159398.71620600001</v>
      </c>
      <c r="F449" s="42">
        <v>88230</v>
      </c>
      <c r="G449" s="43">
        <v>247628.71620600001</v>
      </c>
      <c r="H449" s="66">
        <v>2727613</v>
      </c>
      <c r="I449" s="42">
        <v>3646383</v>
      </c>
      <c r="J449" s="42">
        <v>1968096</v>
      </c>
      <c r="K449" s="42">
        <v>2027920</v>
      </c>
      <c r="L449" s="44">
        <v>3567813</v>
      </c>
      <c r="M449" s="66">
        <v>415874</v>
      </c>
      <c r="N449" s="42">
        <v>52329.67743591981</v>
      </c>
      <c r="O449" s="42">
        <v>468203.67743591982</v>
      </c>
      <c r="P449" s="42">
        <v>0</v>
      </c>
      <c r="Q449" s="44">
        <v>468203.67743591982</v>
      </c>
      <c r="R449" s="45">
        <v>98341</v>
      </c>
      <c r="S449" s="66">
        <v>274557</v>
      </c>
      <c r="T449" s="42">
        <v>431391</v>
      </c>
      <c r="U449" s="42">
        <v>507910</v>
      </c>
      <c r="V449" s="42">
        <v>180037.81058172579</v>
      </c>
      <c r="W449" s="44">
        <v>1393895.8105817258</v>
      </c>
      <c r="X449" s="66">
        <v>625505</v>
      </c>
      <c r="Y449" s="42">
        <v>355464</v>
      </c>
      <c r="Z449" s="42">
        <v>397203</v>
      </c>
      <c r="AA449" s="42">
        <v>36053.111545474167</v>
      </c>
      <c r="AB449" s="43">
        <v>1414225.1115454743</v>
      </c>
      <c r="AC449" s="66">
        <v>49318.737641013868</v>
      </c>
      <c r="AD449" s="42">
        <v>25711.071200450613</v>
      </c>
      <c r="AE449" s="42">
        <v>-126400.84676928021</v>
      </c>
      <c r="AF449" s="42">
        <v>31041.73696406724</v>
      </c>
      <c r="AG449" s="42">
        <v>0</v>
      </c>
      <c r="AH449" s="44">
        <v>0</v>
      </c>
    </row>
    <row r="450" spans="1:34" s="4" customFormat="1">
      <c r="A450" s="46" t="s">
        <v>473</v>
      </c>
      <c r="B450" s="56" t="s">
        <v>1619</v>
      </c>
      <c r="C450" s="57">
        <v>4.4459000000000002E-4</v>
      </c>
      <c r="D450" s="57">
        <v>4.5080000000000001E-4</v>
      </c>
      <c r="E450" s="65">
        <v>51274.507233000004</v>
      </c>
      <c r="F450" s="42">
        <v>28381</v>
      </c>
      <c r="G450" s="43">
        <v>79655.507233000011</v>
      </c>
      <c r="H450" s="66">
        <v>877404</v>
      </c>
      <c r="I450" s="42">
        <v>1172950</v>
      </c>
      <c r="J450" s="42">
        <v>633087</v>
      </c>
      <c r="K450" s="42">
        <v>652331</v>
      </c>
      <c r="L450" s="44">
        <v>1147676</v>
      </c>
      <c r="M450" s="66">
        <v>133776</v>
      </c>
      <c r="N450" s="42">
        <v>-13121.803169656378</v>
      </c>
      <c r="O450" s="42">
        <v>120654.19683034363</v>
      </c>
      <c r="P450" s="42">
        <v>0</v>
      </c>
      <c r="Q450" s="44">
        <v>120654.19683034363</v>
      </c>
      <c r="R450" s="45">
        <v>31634</v>
      </c>
      <c r="S450" s="66">
        <v>88318</v>
      </c>
      <c r="T450" s="42">
        <v>138768</v>
      </c>
      <c r="U450" s="42">
        <v>163382</v>
      </c>
      <c r="V450" s="42">
        <v>38677.839075204691</v>
      </c>
      <c r="W450" s="44">
        <v>429145.83907520468</v>
      </c>
      <c r="X450" s="66">
        <v>201209</v>
      </c>
      <c r="Y450" s="42">
        <v>114344</v>
      </c>
      <c r="Z450" s="42">
        <v>127770</v>
      </c>
      <c r="AA450" s="42">
        <v>60571.345203878816</v>
      </c>
      <c r="AB450" s="43">
        <v>503894.34520387882</v>
      </c>
      <c r="AC450" s="66">
        <v>-14020.783884321499</v>
      </c>
      <c r="AD450" s="42">
        <v>-14091.713565103411</v>
      </c>
      <c r="AE450" s="42">
        <v>-48138.627301794295</v>
      </c>
      <c r="AF450" s="42">
        <v>1502.6186225450688</v>
      </c>
      <c r="AG450" s="42">
        <v>0</v>
      </c>
      <c r="AH450" s="44">
        <v>0</v>
      </c>
    </row>
    <row r="451" spans="1:34" s="4" customFormat="1">
      <c r="A451" s="46" t="s">
        <v>474</v>
      </c>
      <c r="B451" s="56" t="s">
        <v>1620</v>
      </c>
      <c r="C451" s="57">
        <v>1.8122E-4</v>
      </c>
      <c r="D451" s="57">
        <v>1.8892E-4</v>
      </c>
      <c r="E451" s="65">
        <v>20899.856937</v>
      </c>
      <c r="F451" s="42">
        <v>11569</v>
      </c>
      <c r="G451" s="43">
        <v>32468.856937</v>
      </c>
      <c r="H451" s="66">
        <v>357640</v>
      </c>
      <c r="I451" s="42">
        <v>478108</v>
      </c>
      <c r="J451" s="42">
        <v>258053</v>
      </c>
      <c r="K451" s="42">
        <v>265897</v>
      </c>
      <c r="L451" s="44">
        <v>467806</v>
      </c>
      <c r="M451" s="66">
        <v>54529</v>
      </c>
      <c r="N451" s="42">
        <v>-5621.8243404345349</v>
      </c>
      <c r="O451" s="42">
        <v>48907.175659565466</v>
      </c>
      <c r="P451" s="42">
        <v>0</v>
      </c>
      <c r="Q451" s="44">
        <v>48907.175659565466</v>
      </c>
      <c r="R451" s="45">
        <v>12894</v>
      </c>
      <c r="S451" s="66">
        <v>35999</v>
      </c>
      <c r="T451" s="42">
        <v>56563</v>
      </c>
      <c r="U451" s="42">
        <v>66596</v>
      </c>
      <c r="V451" s="42">
        <v>2693.0922650807847</v>
      </c>
      <c r="W451" s="44">
        <v>161851.09226508078</v>
      </c>
      <c r="X451" s="66">
        <v>82015</v>
      </c>
      <c r="Y451" s="42">
        <v>46608</v>
      </c>
      <c r="Z451" s="42">
        <v>52081</v>
      </c>
      <c r="AA451" s="42">
        <v>18877.000873140587</v>
      </c>
      <c r="AB451" s="43">
        <v>199581.00087314058</v>
      </c>
      <c r="AC451" s="66">
        <v>-5993.1705348364057</v>
      </c>
      <c r="AD451" s="42">
        <v>-6429.7723000582855</v>
      </c>
      <c r="AE451" s="42">
        <v>-24177.203961134903</v>
      </c>
      <c r="AF451" s="42">
        <v>-1129.7618120302141</v>
      </c>
      <c r="AG451" s="42">
        <v>0</v>
      </c>
      <c r="AH451" s="44">
        <v>0</v>
      </c>
    </row>
    <row r="452" spans="1:34" s="4" customFormat="1">
      <c r="A452" s="46" t="s">
        <v>475</v>
      </c>
      <c r="B452" s="56" t="s">
        <v>1621</v>
      </c>
      <c r="C452" s="57">
        <v>1.2449999999999999E-5</v>
      </c>
      <c r="D452" s="57">
        <v>1.205E-5</v>
      </c>
      <c r="E452" s="65">
        <v>1436.1480000000001</v>
      </c>
      <c r="F452" s="42">
        <v>795</v>
      </c>
      <c r="G452" s="43">
        <v>2231.1480000000001</v>
      </c>
      <c r="H452" s="66">
        <v>24570</v>
      </c>
      <c r="I452" s="42">
        <v>32846</v>
      </c>
      <c r="J452" s="42">
        <v>17729</v>
      </c>
      <c r="K452" s="42">
        <v>18267</v>
      </c>
      <c r="L452" s="44">
        <v>32139</v>
      </c>
      <c r="M452" s="66">
        <v>3746</v>
      </c>
      <c r="N452" s="42">
        <v>461.08369722761461</v>
      </c>
      <c r="O452" s="42">
        <v>4207.0836972276147</v>
      </c>
      <c r="P452" s="42">
        <v>0</v>
      </c>
      <c r="Q452" s="44">
        <v>4207.0836972276147</v>
      </c>
      <c r="R452" s="45">
        <v>886</v>
      </c>
      <c r="S452" s="66">
        <v>2473</v>
      </c>
      <c r="T452" s="42">
        <v>3886</v>
      </c>
      <c r="U452" s="42">
        <v>4575</v>
      </c>
      <c r="V452" s="42">
        <v>1568.1706465691484</v>
      </c>
      <c r="W452" s="44">
        <v>12502.170646569148</v>
      </c>
      <c r="X452" s="66">
        <v>5635</v>
      </c>
      <c r="Y452" s="42">
        <v>3202</v>
      </c>
      <c r="Z452" s="42">
        <v>3578</v>
      </c>
      <c r="AA452" s="42">
        <v>113.91696794486563</v>
      </c>
      <c r="AB452" s="43">
        <v>12528.916967944866</v>
      </c>
      <c r="AC452" s="66">
        <v>433.999893096861</v>
      </c>
      <c r="AD452" s="42">
        <v>419.9830066552297</v>
      </c>
      <c r="AE452" s="42">
        <v>-1115.445518914737</v>
      </c>
      <c r="AF452" s="42">
        <v>234.71629778692807</v>
      </c>
      <c r="AG452" s="42">
        <v>0</v>
      </c>
      <c r="AH452" s="44">
        <v>0</v>
      </c>
    </row>
    <row r="453" spans="1:34" s="4" customFormat="1">
      <c r="A453" s="46" t="s">
        <v>476</v>
      </c>
      <c r="B453" s="56" t="s">
        <v>1622</v>
      </c>
      <c r="C453" s="57">
        <v>1.2142999999999999E-4</v>
      </c>
      <c r="D453" s="57">
        <v>1.1765E-4</v>
      </c>
      <c r="E453" s="65">
        <v>14004.165209999999</v>
      </c>
      <c r="F453" s="42">
        <v>7752</v>
      </c>
      <c r="G453" s="43">
        <v>21756.165209999999</v>
      </c>
      <c r="H453" s="66">
        <v>239644</v>
      </c>
      <c r="I453" s="42">
        <v>320365</v>
      </c>
      <c r="J453" s="42">
        <v>172914</v>
      </c>
      <c r="K453" s="42">
        <v>178170</v>
      </c>
      <c r="L453" s="44">
        <v>313462</v>
      </c>
      <c r="M453" s="66">
        <v>36538</v>
      </c>
      <c r="N453" s="42">
        <v>10512.43014330607</v>
      </c>
      <c r="O453" s="42">
        <v>47050.430143306068</v>
      </c>
      <c r="P453" s="42">
        <v>0</v>
      </c>
      <c r="Q453" s="44">
        <v>47050.430143306068</v>
      </c>
      <c r="R453" s="45">
        <v>8640</v>
      </c>
      <c r="S453" s="66">
        <v>24122</v>
      </c>
      <c r="T453" s="42">
        <v>37901</v>
      </c>
      <c r="U453" s="42">
        <v>44624</v>
      </c>
      <c r="V453" s="42">
        <v>30694.284152688379</v>
      </c>
      <c r="W453" s="44">
        <v>137341.28415268837</v>
      </c>
      <c r="X453" s="66">
        <v>54956</v>
      </c>
      <c r="Y453" s="42">
        <v>31230</v>
      </c>
      <c r="Z453" s="42">
        <v>34898</v>
      </c>
      <c r="AA453" s="42">
        <v>4256.3750773451493</v>
      </c>
      <c r="AB453" s="43">
        <v>125340.37507734515</v>
      </c>
      <c r="AC453" s="66">
        <v>10237.053345038279</v>
      </c>
      <c r="AD453" s="42">
        <v>6833.8845161431072</v>
      </c>
      <c r="AE453" s="42">
        <v>-7322.4345855583633</v>
      </c>
      <c r="AF453" s="42">
        <v>2252.4057997202003</v>
      </c>
      <c r="AG453" s="42">
        <v>0</v>
      </c>
      <c r="AH453" s="44">
        <v>0</v>
      </c>
    </row>
    <row r="454" spans="1:34" s="4" customFormat="1">
      <c r="A454" s="46" t="s">
        <v>477</v>
      </c>
      <c r="B454" s="56" t="s">
        <v>1623</v>
      </c>
      <c r="C454" s="57">
        <v>7.9369999999999994E-5</v>
      </c>
      <c r="D454" s="57">
        <v>8.5909999999999996E-5</v>
      </c>
      <c r="E454" s="65">
        <v>9153.2655089999989</v>
      </c>
      <c r="F454" s="42">
        <v>5067</v>
      </c>
      <c r="G454" s="43">
        <v>14220.265508999999</v>
      </c>
      <c r="H454" s="66">
        <v>156638</v>
      </c>
      <c r="I454" s="42">
        <v>209400</v>
      </c>
      <c r="J454" s="42">
        <v>113021</v>
      </c>
      <c r="K454" s="42">
        <v>116457</v>
      </c>
      <c r="L454" s="44">
        <v>204888</v>
      </c>
      <c r="M454" s="66">
        <v>23882</v>
      </c>
      <c r="N454" s="42">
        <v>1013.7942385931137</v>
      </c>
      <c r="O454" s="42">
        <v>24895.794238593113</v>
      </c>
      <c r="P454" s="42">
        <v>0</v>
      </c>
      <c r="Q454" s="44">
        <v>24895.794238593113</v>
      </c>
      <c r="R454" s="45">
        <v>5647</v>
      </c>
      <c r="S454" s="66">
        <v>15767</v>
      </c>
      <c r="T454" s="42">
        <v>24773</v>
      </c>
      <c r="U454" s="42">
        <v>29168</v>
      </c>
      <c r="V454" s="42">
        <v>9054.0078073188542</v>
      </c>
      <c r="W454" s="44">
        <v>78762.007807318849</v>
      </c>
      <c r="X454" s="66">
        <v>35921</v>
      </c>
      <c r="Y454" s="42">
        <v>20413</v>
      </c>
      <c r="Z454" s="42">
        <v>22810</v>
      </c>
      <c r="AA454" s="42">
        <v>11154.065264814188</v>
      </c>
      <c r="AB454" s="43">
        <v>90298.065264814184</v>
      </c>
      <c r="AC454" s="66">
        <v>843.58630204149449</v>
      </c>
      <c r="AD454" s="42">
        <v>553.43697528099847</v>
      </c>
      <c r="AE454" s="42">
        <v>-11372.987876635874</v>
      </c>
      <c r="AF454" s="42">
        <v>-1560.0928581819517</v>
      </c>
      <c r="AG454" s="42">
        <v>0</v>
      </c>
      <c r="AH454" s="44">
        <v>0</v>
      </c>
    </row>
    <row r="455" spans="1:34" s="4" customFormat="1">
      <c r="A455" s="46" t="s">
        <v>478</v>
      </c>
      <c r="B455" s="56" t="s">
        <v>1624</v>
      </c>
      <c r="C455" s="57">
        <v>2.1926000000000001E-4</v>
      </c>
      <c r="D455" s="57">
        <v>2.1094000000000001E-4</v>
      </c>
      <c r="E455" s="65">
        <v>25287.137289000002</v>
      </c>
      <c r="F455" s="42">
        <v>13997</v>
      </c>
      <c r="G455" s="43">
        <v>39284.137289000006</v>
      </c>
      <c r="H455" s="66">
        <v>432713</v>
      </c>
      <c r="I455" s="42">
        <v>578468</v>
      </c>
      <c r="J455" s="42">
        <v>312222</v>
      </c>
      <c r="K455" s="42">
        <v>321712</v>
      </c>
      <c r="L455" s="44">
        <v>566003</v>
      </c>
      <c r="M455" s="66">
        <v>65975</v>
      </c>
      <c r="N455" s="42">
        <v>8799.5162424915743</v>
      </c>
      <c r="O455" s="42">
        <v>74774.516242491576</v>
      </c>
      <c r="P455" s="42">
        <v>0</v>
      </c>
      <c r="Q455" s="44">
        <v>74774.516242491576</v>
      </c>
      <c r="R455" s="45">
        <v>15601</v>
      </c>
      <c r="S455" s="66">
        <v>43556</v>
      </c>
      <c r="T455" s="42">
        <v>68437</v>
      </c>
      <c r="U455" s="42">
        <v>80576</v>
      </c>
      <c r="V455" s="42">
        <v>43485.623180094226</v>
      </c>
      <c r="W455" s="44">
        <v>236054.62318009423</v>
      </c>
      <c r="X455" s="66">
        <v>99231</v>
      </c>
      <c r="Y455" s="42">
        <v>56391</v>
      </c>
      <c r="Z455" s="42">
        <v>63013</v>
      </c>
      <c r="AA455" s="42">
        <v>9432.2560311642792</v>
      </c>
      <c r="AB455" s="43">
        <v>228067.25603116429</v>
      </c>
      <c r="AC455" s="66">
        <v>8325.7800962154324</v>
      </c>
      <c r="AD455" s="42">
        <v>7997.2960943991784</v>
      </c>
      <c r="AE455" s="42">
        <v>-12908.649262803414</v>
      </c>
      <c r="AF455" s="42">
        <v>4572.940221118748</v>
      </c>
      <c r="AG455" s="42">
        <v>0</v>
      </c>
      <c r="AH455" s="44">
        <v>0</v>
      </c>
    </row>
    <row r="456" spans="1:34" s="4" customFormat="1">
      <c r="A456" s="46" t="s">
        <v>479</v>
      </c>
      <c r="B456" s="56" t="s">
        <v>1625</v>
      </c>
      <c r="C456" s="57">
        <v>2.3486000000000001E-4</v>
      </c>
      <c r="D456" s="57">
        <v>2.6718E-4</v>
      </c>
      <c r="E456" s="65">
        <v>27085.794231000003</v>
      </c>
      <c r="F456" s="42">
        <v>14993</v>
      </c>
      <c r="G456" s="43">
        <v>42078.794231000007</v>
      </c>
      <c r="H456" s="66">
        <v>463499</v>
      </c>
      <c r="I456" s="42">
        <v>619625</v>
      </c>
      <c r="J456" s="42">
        <v>334436</v>
      </c>
      <c r="K456" s="42">
        <v>344602</v>
      </c>
      <c r="L456" s="44">
        <v>606273</v>
      </c>
      <c r="M456" s="66">
        <v>70669</v>
      </c>
      <c r="N456" s="42">
        <v>-13028.728343621324</v>
      </c>
      <c r="O456" s="42">
        <v>57640.271656378674</v>
      </c>
      <c r="P456" s="42">
        <v>0</v>
      </c>
      <c r="Q456" s="44">
        <v>57640.271656378674</v>
      </c>
      <c r="R456" s="45">
        <v>16711</v>
      </c>
      <c r="S456" s="66">
        <v>46655</v>
      </c>
      <c r="T456" s="42">
        <v>73306</v>
      </c>
      <c r="U456" s="42">
        <v>86308</v>
      </c>
      <c r="V456" s="42">
        <v>15146.516489339087</v>
      </c>
      <c r="W456" s="44">
        <v>221415.51648933909</v>
      </c>
      <c r="X456" s="66">
        <v>106291</v>
      </c>
      <c r="Y456" s="42">
        <v>60403</v>
      </c>
      <c r="Z456" s="42">
        <v>67496</v>
      </c>
      <c r="AA456" s="42">
        <v>63075.278753027582</v>
      </c>
      <c r="AB456" s="43">
        <v>297265.27875302755</v>
      </c>
      <c r="AC456" s="66">
        <v>-13498.563849792317</v>
      </c>
      <c r="AD456" s="42">
        <v>-13056.203097117963</v>
      </c>
      <c r="AE456" s="42">
        <v>-40313.05651605664</v>
      </c>
      <c r="AF456" s="42">
        <v>-8981.938800721573</v>
      </c>
      <c r="AG456" s="42">
        <v>0</v>
      </c>
      <c r="AH456" s="44">
        <v>0</v>
      </c>
    </row>
    <row r="457" spans="1:34" s="4" customFormat="1">
      <c r="A457" s="46" t="s">
        <v>480</v>
      </c>
      <c r="B457" s="56" t="s">
        <v>1626</v>
      </c>
      <c r="C457" s="57">
        <v>1.7178000000000001E-4</v>
      </c>
      <c r="D457" s="57">
        <v>1.8649000000000001E-4</v>
      </c>
      <c r="E457" s="65">
        <v>19811.776752000002</v>
      </c>
      <c r="F457" s="42">
        <v>10966</v>
      </c>
      <c r="G457" s="43">
        <v>30777.776752000002</v>
      </c>
      <c r="H457" s="66">
        <v>339010</v>
      </c>
      <c r="I457" s="42">
        <v>453203</v>
      </c>
      <c r="J457" s="42">
        <v>244611</v>
      </c>
      <c r="K457" s="42">
        <v>252047</v>
      </c>
      <c r="L457" s="44">
        <v>443437</v>
      </c>
      <c r="M457" s="66">
        <v>51688</v>
      </c>
      <c r="N457" s="42">
        <v>1050.4694850913083</v>
      </c>
      <c r="O457" s="42">
        <v>52738.469485091307</v>
      </c>
      <c r="P457" s="42">
        <v>0</v>
      </c>
      <c r="Q457" s="44">
        <v>52738.469485091307</v>
      </c>
      <c r="R457" s="45">
        <v>12223</v>
      </c>
      <c r="S457" s="66">
        <v>34124</v>
      </c>
      <c r="T457" s="42">
        <v>53617</v>
      </c>
      <c r="U457" s="42">
        <v>63127</v>
      </c>
      <c r="V457" s="42">
        <v>19210.142219758047</v>
      </c>
      <c r="W457" s="44">
        <v>170078.14221975804</v>
      </c>
      <c r="X457" s="66">
        <v>77743</v>
      </c>
      <c r="Y457" s="42">
        <v>44180</v>
      </c>
      <c r="Z457" s="42">
        <v>49368</v>
      </c>
      <c r="AA457" s="42">
        <v>29403.763128926559</v>
      </c>
      <c r="AB457" s="43">
        <v>200694.76312892657</v>
      </c>
      <c r="AC457" s="66">
        <v>680.6817725224314</v>
      </c>
      <c r="AD457" s="42">
        <v>-3265.6707207449354</v>
      </c>
      <c r="AE457" s="42">
        <v>-24468.070799876503</v>
      </c>
      <c r="AF457" s="42">
        <v>-3563.5611610695032</v>
      </c>
      <c r="AG457" s="42">
        <v>0</v>
      </c>
      <c r="AH457" s="44">
        <v>0</v>
      </c>
    </row>
    <row r="458" spans="1:34" s="4" customFormat="1">
      <c r="A458" s="46" t="s">
        <v>481</v>
      </c>
      <c r="B458" s="56" t="s">
        <v>1627</v>
      </c>
      <c r="C458" s="57">
        <v>4.7039999999999997E-5</v>
      </c>
      <c r="D458" s="57">
        <v>4.6300000000000001E-5</v>
      </c>
      <c r="E458" s="65">
        <v>5424.6362399999998</v>
      </c>
      <c r="F458" s="42">
        <v>3003</v>
      </c>
      <c r="G458" s="43">
        <v>8427.6362399999998</v>
      </c>
      <c r="H458" s="66">
        <v>92834</v>
      </c>
      <c r="I458" s="42">
        <v>124104</v>
      </c>
      <c r="J458" s="42">
        <v>66984</v>
      </c>
      <c r="K458" s="42">
        <v>69020</v>
      </c>
      <c r="L458" s="44">
        <v>121430</v>
      </c>
      <c r="M458" s="66">
        <v>14154</v>
      </c>
      <c r="N458" s="42">
        <v>-2130.7985012714066</v>
      </c>
      <c r="O458" s="42">
        <v>12023.201498728593</v>
      </c>
      <c r="P458" s="42">
        <v>0</v>
      </c>
      <c r="Q458" s="44">
        <v>12023.201498728593</v>
      </c>
      <c r="R458" s="45">
        <v>3347</v>
      </c>
      <c r="S458" s="66">
        <v>9345</v>
      </c>
      <c r="T458" s="42">
        <v>14682</v>
      </c>
      <c r="U458" s="42">
        <v>17287</v>
      </c>
      <c r="V458" s="42">
        <v>3074.120118270177</v>
      </c>
      <c r="W458" s="44">
        <v>44388.120118270177</v>
      </c>
      <c r="X458" s="66">
        <v>21289</v>
      </c>
      <c r="Y458" s="42">
        <v>12098</v>
      </c>
      <c r="Z458" s="42">
        <v>13519</v>
      </c>
      <c r="AA458" s="42">
        <v>7567.3611017102621</v>
      </c>
      <c r="AB458" s="43">
        <v>54473.361101710259</v>
      </c>
      <c r="AC458" s="66">
        <v>-2226.2705968552527</v>
      </c>
      <c r="AD458" s="42">
        <v>-2228.8919728857682</v>
      </c>
      <c r="AE458" s="42">
        <v>-6259.8010650088563</v>
      </c>
      <c r="AF458" s="42">
        <v>629.72265130979508</v>
      </c>
      <c r="AG458" s="42">
        <v>0</v>
      </c>
      <c r="AH458" s="44">
        <v>0</v>
      </c>
    </row>
    <row r="459" spans="1:34" s="4" customFormat="1">
      <c r="A459" s="46" t="s">
        <v>482</v>
      </c>
      <c r="B459" s="56" t="s">
        <v>1628</v>
      </c>
      <c r="C459" s="57">
        <v>1.0786E-4</v>
      </c>
      <c r="D459" s="57">
        <v>1.1173E-4</v>
      </c>
      <c r="E459" s="65">
        <v>12439.485717000001</v>
      </c>
      <c r="F459" s="42">
        <v>6886</v>
      </c>
      <c r="G459" s="43">
        <v>19325.485717000003</v>
      </c>
      <c r="H459" s="66">
        <v>212863</v>
      </c>
      <c r="I459" s="42">
        <v>284564</v>
      </c>
      <c r="J459" s="42">
        <v>153590</v>
      </c>
      <c r="K459" s="42">
        <v>158259</v>
      </c>
      <c r="L459" s="44">
        <v>278432</v>
      </c>
      <c r="M459" s="66">
        <v>32455</v>
      </c>
      <c r="N459" s="42">
        <v>12014.77165203969</v>
      </c>
      <c r="O459" s="42">
        <v>44469.771652039693</v>
      </c>
      <c r="P459" s="42">
        <v>0</v>
      </c>
      <c r="Q459" s="44">
        <v>44469.771652039693</v>
      </c>
      <c r="R459" s="45">
        <v>7675</v>
      </c>
      <c r="S459" s="66">
        <v>21426</v>
      </c>
      <c r="T459" s="42">
        <v>33666</v>
      </c>
      <c r="U459" s="42">
        <v>39637</v>
      </c>
      <c r="V459" s="42">
        <v>34055.609641986695</v>
      </c>
      <c r="W459" s="44">
        <v>128784.6096419867</v>
      </c>
      <c r="X459" s="66">
        <v>48814</v>
      </c>
      <c r="Y459" s="42">
        <v>27740</v>
      </c>
      <c r="Z459" s="42">
        <v>30998</v>
      </c>
      <c r="AA459" s="42">
        <v>6773.1691536666285</v>
      </c>
      <c r="AB459" s="43">
        <v>114325.16915366663</v>
      </c>
      <c r="AC459" s="66">
        <v>11766.293925535205</v>
      </c>
      <c r="AD459" s="42">
        <v>10693.367505103439</v>
      </c>
      <c r="AE459" s="42">
        <v>-7569.0947227395354</v>
      </c>
      <c r="AF459" s="42">
        <v>-431.12621957904639</v>
      </c>
      <c r="AG459" s="42">
        <v>0</v>
      </c>
      <c r="AH459" s="44">
        <v>0</v>
      </c>
    </row>
    <row r="460" spans="1:34" s="4" customFormat="1">
      <c r="A460" s="46" t="s">
        <v>483</v>
      </c>
      <c r="B460" s="56" t="s">
        <v>1629</v>
      </c>
      <c r="C460" s="57">
        <v>1.2064E-4</v>
      </c>
      <c r="D460" s="57">
        <v>1.496E-4</v>
      </c>
      <c r="E460" s="65">
        <v>13913.003171999999</v>
      </c>
      <c r="F460" s="42">
        <v>7701</v>
      </c>
      <c r="G460" s="43">
        <v>21614.003171999997</v>
      </c>
      <c r="H460" s="66">
        <v>238085</v>
      </c>
      <c r="I460" s="42">
        <v>318281</v>
      </c>
      <c r="J460" s="42">
        <v>171789</v>
      </c>
      <c r="K460" s="42">
        <v>177011</v>
      </c>
      <c r="L460" s="44">
        <v>311423</v>
      </c>
      <c r="M460" s="66">
        <v>36300</v>
      </c>
      <c r="N460" s="42">
        <v>-20476.678640649516</v>
      </c>
      <c r="O460" s="42">
        <v>15823.321359350484</v>
      </c>
      <c r="P460" s="42">
        <v>0</v>
      </c>
      <c r="Q460" s="44">
        <v>15823.321359350484</v>
      </c>
      <c r="R460" s="45">
        <v>8584</v>
      </c>
      <c r="S460" s="66">
        <v>23965</v>
      </c>
      <c r="T460" s="42">
        <v>37655</v>
      </c>
      <c r="U460" s="42">
        <v>44334</v>
      </c>
      <c r="V460" s="42">
        <v>3204.5132746659888</v>
      </c>
      <c r="W460" s="44">
        <v>109158.51327466599</v>
      </c>
      <c r="X460" s="66">
        <v>54598</v>
      </c>
      <c r="Y460" s="42">
        <v>31027</v>
      </c>
      <c r="Z460" s="42">
        <v>34671</v>
      </c>
      <c r="AA460" s="42">
        <v>75133.74304478972</v>
      </c>
      <c r="AB460" s="43">
        <v>195429.74304478971</v>
      </c>
      <c r="AC460" s="66">
        <v>-20698.135311506594</v>
      </c>
      <c r="AD460" s="42">
        <v>-21463.107504312571</v>
      </c>
      <c r="AE460" s="42">
        <v>-35336.224281956675</v>
      </c>
      <c r="AF460" s="42">
        <v>-8773.7626723478916</v>
      </c>
      <c r="AG460" s="42">
        <v>0</v>
      </c>
      <c r="AH460" s="44">
        <v>0</v>
      </c>
    </row>
    <row r="461" spans="1:34" s="4" customFormat="1">
      <c r="A461" s="46" t="s">
        <v>484</v>
      </c>
      <c r="B461" s="56" t="s">
        <v>1630</v>
      </c>
      <c r="C461" s="57">
        <v>1.3727699999999999E-3</v>
      </c>
      <c r="D461" s="57">
        <v>1.3181600000000001E-3</v>
      </c>
      <c r="E461" s="65">
        <v>158321.451333</v>
      </c>
      <c r="F461" s="42">
        <v>87634</v>
      </c>
      <c r="G461" s="43">
        <v>245955.451333</v>
      </c>
      <c r="H461" s="66">
        <v>2709180</v>
      </c>
      <c r="I461" s="42">
        <v>3621742</v>
      </c>
      <c r="J461" s="42">
        <v>1954796</v>
      </c>
      <c r="K461" s="42">
        <v>2014215</v>
      </c>
      <c r="L461" s="44">
        <v>3543702</v>
      </c>
      <c r="M461" s="66">
        <v>413064</v>
      </c>
      <c r="N461" s="42">
        <v>49397.72954870027</v>
      </c>
      <c r="O461" s="42">
        <v>462461.72954870027</v>
      </c>
      <c r="P461" s="42">
        <v>0</v>
      </c>
      <c r="Q461" s="44">
        <v>462461.72954870027</v>
      </c>
      <c r="R461" s="45">
        <v>97677</v>
      </c>
      <c r="S461" s="66">
        <v>272702</v>
      </c>
      <c r="T461" s="42">
        <v>428476</v>
      </c>
      <c r="U461" s="42">
        <v>504477</v>
      </c>
      <c r="V461" s="42">
        <v>178126.89818493649</v>
      </c>
      <c r="W461" s="44">
        <v>1383781.8981849365</v>
      </c>
      <c r="X461" s="66">
        <v>621278</v>
      </c>
      <c r="Y461" s="42">
        <v>353062</v>
      </c>
      <c r="Z461" s="42">
        <v>394518</v>
      </c>
      <c r="AA461" s="42">
        <v>65636.575715261904</v>
      </c>
      <c r="AB461" s="43">
        <v>1434494.575715262</v>
      </c>
      <c r="AC461" s="66">
        <v>46422.939711494852</v>
      </c>
      <c r="AD461" s="42">
        <v>10530.373170968356</v>
      </c>
      <c r="AE461" s="42">
        <v>-137141.26975331971</v>
      </c>
      <c r="AF461" s="42">
        <v>29475.279340531008</v>
      </c>
      <c r="AG461" s="42">
        <v>0</v>
      </c>
      <c r="AH461" s="44">
        <v>0</v>
      </c>
    </row>
    <row r="462" spans="1:34" s="4" customFormat="1">
      <c r="A462" s="46" t="s">
        <v>485</v>
      </c>
      <c r="B462" s="56" t="s">
        <v>1631</v>
      </c>
      <c r="C462" s="57">
        <v>5.3028999999999999E-4</v>
      </c>
      <c r="D462" s="57">
        <v>5.5164999999999999E-4</v>
      </c>
      <c r="E462" s="65">
        <v>61157.814225000002</v>
      </c>
      <c r="F462" s="42">
        <v>33852</v>
      </c>
      <c r="G462" s="43">
        <v>95009.814225000009</v>
      </c>
      <c r="H462" s="66">
        <v>1046535</v>
      </c>
      <c r="I462" s="42">
        <v>1399050</v>
      </c>
      <c r="J462" s="42">
        <v>755122</v>
      </c>
      <c r="K462" s="42">
        <v>778075</v>
      </c>
      <c r="L462" s="44">
        <v>1368904</v>
      </c>
      <c r="M462" s="66">
        <v>159563</v>
      </c>
      <c r="N462" s="42">
        <v>16896.81116241133</v>
      </c>
      <c r="O462" s="42">
        <v>176459.81116241132</v>
      </c>
      <c r="P462" s="42">
        <v>0</v>
      </c>
      <c r="Q462" s="44">
        <v>176459.81116241132</v>
      </c>
      <c r="R462" s="45">
        <v>37732</v>
      </c>
      <c r="S462" s="66">
        <v>105342</v>
      </c>
      <c r="T462" s="42">
        <v>165517</v>
      </c>
      <c r="U462" s="42">
        <v>194875</v>
      </c>
      <c r="V462" s="42">
        <v>59568.298214665614</v>
      </c>
      <c r="W462" s="44">
        <v>525302.29821466561</v>
      </c>
      <c r="X462" s="66">
        <v>239995</v>
      </c>
      <c r="Y462" s="42">
        <v>136385</v>
      </c>
      <c r="Z462" s="42">
        <v>152399</v>
      </c>
      <c r="AA462" s="42">
        <v>36988.652217061463</v>
      </c>
      <c r="AB462" s="43">
        <v>565767.65221706149</v>
      </c>
      <c r="AC462" s="66">
        <v>15747.022661096969</v>
      </c>
      <c r="AD462" s="42">
        <v>8616.992065512015</v>
      </c>
      <c r="AE462" s="42">
        <v>-61921.873197862136</v>
      </c>
      <c r="AF462" s="42">
        <v>-2907.4955311427257</v>
      </c>
      <c r="AG462" s="42">
        <v>0</v>
      </c>
      <c r="AH462" s="44">
        <v>0</v>
      </c>
    </row>
    <row r="463" spans="1:34" s="4" customFormat="1">
      <c r="A463" s="46" t="s">
        <v>486</v>
      </c>
      <c r="B463" s="56" t="s">
        <v>1632</v>
      </c>
      <c r="C463" s="57">
        <v>1.0951999999999999E-4</v>
      </c>
      <c r="D463" s="57">
        <v>1.1985E-4</v>
      </c>
      <c r="E463" s="65">
        <v>12631.181034000001</v>
      </c>
      <c r="F463" s="42">
        <v>6991</v>
      </c>
      <c r="G463" s="43">
        <v>19622.181034000001</v>
      </c>
      <c r="H463" s="66">
        <v>216139</v>
      </c>
      <c r="I463" s="42">
        <v>288944</v>
      </c>
      <c r="J463" s="42">
        <v>155954</v>
      </c>
      <c r="K463" s="42">
        <v>160695</v>
      </c>
      <c r="L463" s="44">
        <v>282718</v>
      </c>
      <c r="M463" s="66">
        <v>32954</v>
      </c>
      <c r="N463" s="42">
        <v>4857.9721374761657</v>
      </c>
      <c r="O463" s="42">
        <v>37811.972137476165</v>
      </c>
      <c r="P463" s="42">
        <v>0</v>
      </c>
      <c r="Q463" s="44">
        <v>37811.972137476165</v>
      </c>
      <c r="R463" s="45">
        <v>7793</v>
      </c>
      <c r="S463" s="66">
        <v>21756</v>
      </c>
      <c r="T463" s="42">
        <v>34184</v>
      </c>
      <c r="U463" s="42">
        <v>40247</v>
      </c>
      <c r="V463" s="42">
        <v>40250.635988432768</v>
      </c>
      <c r="W463" s="44">
        <v>136437.63598843277</v>
      </c>
      <c r="X463" s="66">
        <v>49566</v>
      </c>
      <c r="Y463" s="42">
        <v>28167</v>
      </c>
      <c r="Z463" s="42">
        <v>31475</v>
      </c>
      <c r="AA463" s="42">
        <v>24087.72226666976</v>
      </c>
      <c r="AB463" s="43">
        <v>133295.72226666976</v>
      </c>
      <c r="AC463" s="66">
        <v>4621.7599282816782</v>
      </c>
      <c r="AD463" s="42">
        <v>7866.5809884302016</v>
      </c>
      <c r="AE463" s="42">
        <v>-6753.3029854249371</v>
      </c>
      <c r="AF463" s="42">
        <v>-2593.1242095239386</v>
      </c>
      <c r="AG463" s="42">
        <v>0</v>
      </c>
      <c r="AH463" s="44">
        <v>0</v>
      </c>
    </row>
    <row r="464" spans="1:34" s="4" customFormat="1">
      <c r="A464" s="46" t="s">
        <v>487</v>
      </c>
      <c r="B464" s="56" t="s">
        <v>1633</v>
      </c>
      <c r="C464" s="57">
        <v>4.2127000000000001E-4</v>
      </c>
      <c r="D464" s="57">
        <v>4.2527E-4</v>
      </c>
      <c r="E464" s="65">
        <v>48585.265059000005</v>
      </c>
      <c r="F464" s="42">
        <v>26893</v>
      </c>
      <c r="G464" s="43">
        <v>75478.265058999998</v>
      </c>
      <c r="H464" s="66">
        <v>831382</v>
      </c>
      <c r="I464" s="42">
        <v>1111425</v>
      </c>
      <c r="J464" s="42">
        <v>599880</v>
      </c>
      <c r="K464" s="42">
        <v>618114</v>
      </c>
      <c r="L464" s="44">
        <v>1087477</v>
      </c>
      <c r="M464" s="66">
        <v>126759</v>
      </c>
      <c r="N464" s="42">
        <v>-3435.7780239398598</v>
      </c>
      <c r="O464" s="42">
        <v>123323.22197606014</v>
      </c>
      <c r="P464" s="42">
        <v>0</v>
      </c>
      <c r="Q464" s="44">
        <v>123323.22197606014</v>
      </c>
      <c r="R464" s="45">
        <v>29975</v>
      </c>
      <c r="S464" s="66">
        <v>83686</v>
      </c>
      <c r="T464" s="42">
        <v>131489</v>
      </c>
      <c r="U464" s="42">
        <v>154812</v>
      </c>
      <c r="V464" s="42">
        <v>28420.084948944765</v>
      </c>
      <c r="W464" s="44">
        <v>398407.08494894474</v>
      </c>
      <c r="X464" s="66">
        <v>190655</v>
      </c>
      <c r="Y464" s="42">
        <v>108346</v>
      </c>
      <c r="Z464" s="42">
        <v>121068</v>
      </c>
      <c r="AA464" s="42">
        <v>45005.714148956671</v>
      </c>
      <c r="AB464" s="43">
        <v>465074.7141489567</v>
      </c>
      <c r="AC464" s="66">
        <v>-4318.0671118602222</v>
      </c>
      <c r="AD464" s="42">
        <v>-4361.1998341624994</v>
      </c>
      <c r="AE464" s="42">
        <v>-60047.968123569568</v>
      </c>
      <c r="AF464" s="42">
        <v>2059.6058695803322</v>
      </c>
      <c r="AG464" s="42">
        <v>0</v>
      </c>
      <c r="AH464" s="44">
        <v>0</v>
      </c>
    </row>
    <row r="465" spans="1:34" s="4" customFormat="1">
      <c r="A465" s="46" t="s">
        <v>488</v>
      </c>
      <c r="B465" s="56" t="s">
        <v>1634</v>
      </c>
      <c r="C465" s="57">
        <v>1.0276E-4</v>
      </c>
      <c r="D465" s="57">
        <v>1.0526000000000001E-4</v>
      </c>
      <c r="E465" s="65">
        <v>11851.806783</v>
      </c>
      <c r="F465" s="42">
        <v>6560</v>
      </c>
      <c r="G465" s="43">
        <v>18411.806783</v>
      </c>
      <c r="H465" s="66">
        <v>202798</v>
      </c>
      <c r="I465" s="42">
        <v>271109</v>
      </c>
      <c r="J465" s="42">
        <v>146328</v>
      </c>
      <c r="K465" s="42">
        <v>150776</v>
      </c>
      <c r="L465" s="44">
        <v>265267</v>
      </c>
      <c r="M465" s="66">
        <v>30920</v>
      </c>
      <c r="N465" s="42">
        <v>8115.183952049445</v>
      </c>
      <c r="O465" s="42">
        <v>39035.183952049447</v>
      </c>
      <c r="P465" s="42">
        <v>0</v>
      </c>
      <c r="Q465" s="44">
        <v>39035.183952049447</v>
      </c>
      <c r="R465" s="45">
        <v>7312</v>
      </c>
      <c r="S465" s="66">
        <v>20413</v>
      </c>
      <c r="T465" s="42">
        <v>32074</v>
      </c>
      <c r="U465" s="42">
        <v>37763</v>
      </c>
      <c r="V465" s="42">
        <v>23176.304114880972</v>
      </c>
      <c r="W465" s="44">
        <v>113426.30411488097</v>
      </c>
      <c r="X465" s="66">
        <v>46506</v>
      </c>
      <c r="Y465" s="42">
        <v>26429</v>
      </c>
      <c r="Z465" s="42">
        <v>29532</v>
      </c>
      <c r="AA465" s="42">
        <v>4593.7668101811641</v>
      </c>
      <c r="AB465" s="43">
        <v>107060.76681018116</v>
      </c>
      <c r="AC465" s="66">
        <v>7884.7020375544407</v>
      </c>
      <c r="AD465" s="42">
        <v>7133.3642921785804</v>
      </c>
      <c r="AE465" s="42">
        <v>-8641.5661933363626</v>
      </c>
      <c r="AF465" s="42">
        <v>-10.962831696848866</v>
      </c>
      <c r="AG465" s="42">
        <v>0</v>
      </c>
      <c r="AH465" s="44">
        <v>0</v>
      </c>
    </row>
    <row r="466" spans="1:34" s="4" customFormat="1">
      <c r="A466" s="46" t="s">
        <v>489</v>
      </c>
      <c r="B466" s="56" t="s">
        <v>1635</v>
      </c>
      <c r="C466" s="57">
        <v>0</v>
      </c>
      <c r="D466" s="57">
        <v>6.5400000000000001E-6</v>
      </c>
      <c r="E466" s="65">
        <v>0</v>
      </c>
      <c r="F466" s="42">
        <v>0</v>
      </c>
      <c r="G466" s="43">
        <v>0</v>
      </c>
      <c r="H466" s="66">
        <v>0</v>
      </c>
      <c r="I466" s="42">
        <v>0</v>
      </c>
      <c r="J466" s="42">
        <v>0</v>
      </c>
      <c r="K466" s="42">
        <v>0</v>
      </c>
      <c r="L466" s="44">
        <v>0</v>
      </c>
      <c r="M466" s="66">
        <v>0</v>
      </c>
      <c r="N466" s="42">
        <v>-27086.802133729863</v>
      </c>
      <c r="O466" s="42">
        <v>-27086.802133729863</v>
      </c>
      <c r="P466" s="42">
        <v>0</v>
      </c>
      <c r="Q466" s="44">
        <v>-27086.802133729863</v>
      </c>
      <c r="R466" s="45">
        <v>0</v>
      </c>
      <c r="S466" s="66">
        <v>0</v>
      </c>
      <c r="T466" s="42">
        <v>0</v>
      </c>
      <c r="U466" s="42">
        <v>0</v>
      </c>
      <c r="V466" s="42">
        <v>3429.2903194275013</v>
      </c>
      <c r="W466" s="44">
        <v>3429.2903194275013</v>
      </c>
      <c r="X466" s="66">
        <v>0</v>
      </c>
      <c r="Y466" s="42">
        <v>0</v>
      </c>
      <c r="Z466" s="42">
        <v>0</v>
      </c>
      <c r="AA466" s="42">
        <v>84704.138216170773</v>
      </c>
      <c r="AB466" s="43">
        <v>84704.138216170773</v>
      </c>
      <c r="AC466" s="66">
        <v>-27043.950238623875</v>
      </c>
      <c r="AD466" s="42">
        <v>-26558.892815978106</v>
      </c>
      <c r="AE466" s="42">
        <v>-25470.469228660717</v>
      </c>
      <c r="AF466" s="42">
        <v>-2201.5356134805816</v>
      </c>
      <c r="AG466" s="42">
        <v>0</v>
      </c>
      <c r="AH466" s="44">
        <v>0</v>
      </c>
    </row>
    <row r="467" spans="1:34" s="4" customFormat="1">
      <c r="A467" s="46" t="s">
        <v>490</v>
      </c>
      <c r="B467" s="56" t="s">
        <v>1636</v>
      </c>
      <c r="C467" s="57">
        <v>7.6240000000000002E-5</v>
      </c>
      <c r="D467" s="57">
        <v>8.7009999999999995E-5</v>
      </c>
      <c r="E467" s="65">
        <v>8793.0625770000006</v>
      </c>
      <c r="F467" s="42">
        <v>4867</v>
      </c>
      <c r="G467" s="43">
        <v>13660.062577000001</v>
      </c>
      <c r="H467" s="66">
        <v>150461</v>
      </c>
      <c r="I467" s="42">
        <v>201142</v>
      </c>
      <c r="J467" s="42">
        <v>108564</v>
      </c>
      <c r="K467" s="42">
        <v>111864</v>
      </c>
      <c r="L467" s="44">
        <v>196808</v>
      </c>
      <c r="M467" s="66">
        <v>22940</v>
      </c>
      <c r="N467" s="42">
        <v>-8731.4029274275854</v>
      </c>
      <c r="O467" s="42">
        <v>14208.597072572415</v>
      </c>
      <c r="P467" s="42">
        <v>0</v>
      </c>
      <c r="Q467" s="44">
        <v>14208.597072572415</v>
      </c>
      <c r="R467" s="45">
        <v>5425</v>
      </c>
      <c r="S467" s="66">
        <v>15145</v>
      </c>
      <c r="T467" s="42">
        <v>23796</v>
      </c>
      <c r="U467" s="42">
        <v>28017</v>
      </c>
      <c r="V467" s="42">
        <v>3379.4492233696528</v>
      </c>
      <c r="W467" s="44">
        <v>70337.449223369651</v>
      </c>
      <c r="X467" s="66">
        <v>34504</v>
      </c>
      <c r="Y467" s="42">
        <v>19608</v>
      </c>
      <c r="Z467" s="42">
        <v>21911</v>
      </c>
      <c r="AA467" s="42">
        <v>28223.618478764623</v>
      </c>
      <c r="AB467" s="43">
        <v>104246.61847876462</v>
      </c>
      <c r="AC467" s="66">
        <v>-8875.7496493583567</v>
      </c>
      <c r="AD467" s="42">
        <v>-9069.1398173274065</v>
      </c>
      <c r="AE467" s="42">
        <v>-12953.637812541279</v>
      </c>
      <c r="AF467" s="42">
        <v>-3010.6419761679308</v>
      </c>
      <c r="AG467" s="42">
        <v>0</v>
      </c>
      <c r="AH467" s="44">
        <v>0</v>
      </c>
    </row>
    <row r="468" spans="1:34" s="4" customFormat="1">
      <c r="A468" s="46" t="s">
        <v>491</v>
      </c>
      <c r="B468" s="56" t="s">
        <v>1637</v>
      </c>
      <c r="C468" s="57">
        <v>9.8010000000000005E-5</v>
      </c>
      <c r="D468" s="57">
        <v>1.041E-4</v>
      </c>
      <c r="E468" s="65">
        <v>11303.729921999999</v>
      </c>
      <c r="F468" s="42">
        <v>6257</v>
      </c>
      <c r="G468" s="43">
        <v>17560.729921999999</v>
      </c>
      <c r="H468" s="66">
        <v>193424</v>
      </c>
      <c r="I468" s="42">
        <v>258577</v>
      </c>
      <c r="J468" s="42">
        <v>139564</v>
      </c>
      <c r="K468" s="42">
        <v>143806</v>
      </c>
      <c r="L468" s="44">
        <v>253005</v>
      </c>
      <c r="M468" s="66">
        <v>29491</v>
      </c>
      <c r="N468" s="42">
        <v>-14797.597315838804</v>
      </c>
      <c r="O468" s="42">
        <v>14693.402684161196</v>
      </c>
      <c r="P468" s="42">
        <v>0</v>
      </c>
      <c r="Q468" s="44">
        <v>14693.402684161196</v>
      </c>
      <c r="R468" s="45">
        <v>6974</v>
      </c>
      <c r="S468" s="66">
        <v>19470</v>
      </c>
      <c r="T468" s="42">
        <v>30591</v>
      </c>
      <c r="U468" s="42">
        <v>36018</v>
      </c>
      <c r="V468" s="42">
        <v>4438.140514763817</v>
      </c>
      <c r="W468" s="44">
        <v>90517.140514763814</v>
      </c>
      <c r="X468" s="66">
        <v>44357</v>
      </c>
      <c r="Y468" s="42">
        <v>25207</v>
      </c>
      <c r="Z468" s="42">
        <v>28167</v>
      </c>
      <c r="AA468" s="42">
        <v>37845.224878485504</v>
      </c>
      <c r="AB468" s="43">
        <v>135576.22487848549</v>
      </c>
      <c r="AC468" s="66">
        <v>-14974.462649944689</v>
      </c>
      <c r="AD468" s="42">
        <v>-14401.810408350571</v>
      </c>
      <c r="AE468" s="42">
        <v>-14424.849067672641</v>
      </c>
      <c r="AF468" s="42">
        <v>-1257.9622377537735</v>
      </c>
      <c r="AG468" s="42">
        <v>0</v>
      </c>
      <c r="AH468" s="44">
        <v>0</v>
      </c>
    </row>
    <row r="469" spans="1:34" s="4" customFormat="1">
      <c r="A469" s="46" t="s">
        <v>492</v>
      </c>
      <c r="B469" s="56" t="s">
        <v>1638</v>
      </c>
      <c r="C469" s="57">
        <v>1.6144999999999999E-4</v>
      </c>
      <c r="D469" s="57">
        <v>1.5702000000000001E-4</v>
      </c>
      <c r="E469" s="65">
        <v>18620.110013999998</v>
      </c>
      <c r="F469" s="42">
        <v>10307</v>
      </c>
      <c r="G469" s="43">
        <v>28927.110013999998</v>
      </c>
      <c r="H469" s="66">
        <v>318624</v>
      </c>
      <c r="I469" s="42">
        <v>425949</v>
      </c>
      <c r="J469" s="42">
        <v>229901</v>
      </c>
      <c r="K469" s="42">
        <v>236890</v>
      </c>
      <c r="L469" s="44">
        <v>416771</v>
      </c>
      <c r="M469" s="66">
        <v>48580</v>
      </c>
      <c r="N469" s="42">
        <v>-4548.7683185032465</v>
      </c>
      <c r="O469" s="42">
        <v>44031.231681496756</v>
      </c>
      <c r="P469" s="42">
        <v>0</v>
      </c>
      <c r="Q469" s="44">
        <v>44031.231681496756</v>
      </c>
      <c r="R469" s="45">
        <v>11488</v>
      </c>
      <c r="S469" s="66">
        <v>32072</v>
      </c>
      <c r="T469" s="42">
        <v>50393</v>
      </c>
      <c r="U469" s="42">
        <v>59331</v>
      </c>
      <c r="V469" s="42">
        <v>8554.8205378275652</v>
      </c>
      <c r="W469" s="44">
        <v>150350.82053782756</v>
      </c>
      <c r="X469" s="66">
        <v>73068</v>
      </c>
      <c r="Y469" s="42">
        <v>41523</v>
      </c>
      <c r="Z469" s="42">
        <v>46399</v>
      </c>
      <c r="AA469" s="42">
        <v>19228.340606765196</v>
      </c>
      <c r="AB469" s="43">
        <v>180218.34060676518</v>
      </c>
      <c r="AC469" s="66">
        <v>-4880.5940526517088</v>
      </c>
      <c r="AD469" s="42">
        <v>-5887.5752420547087</v>
      </c>
      <c r="AE469" s="42">
        <v>-21894.961559962081</v>
      </c>
      <c r="AF469" s="42">
        <v>2795.6107857308657</v>
      </c>
      <c r="AG469" s="42">
        <v>0</v>
      </c>
      <c r="AH469" s="44">
        <v>0</v>
      </c>
    </row>
    <row r="470" spans="1:34" s="4" customFormat="1">
      <c r="A470" s="46" t="s">
        <v>493</v>
      </c>
      <c r="B470" s="56" t="s">
        <v>1639</v>
      </c>
      <c r="C470" s="57">
        <v>1.4658E-4</v>
      </c>
      <c r="D470" s="57">
        <v>1.3054000000000001E-4</v>
      </c>
      <c r="E470" s="65">
        <v>16904.641653000002</v>
      </c>
      <c r="F470" s="42">
        <v>9357</v>
      </c>
      <c r="G470" s="43">
        <v>26261.641653000002</v>
      </c>
      <c r="H470" s="66">
        <v>289278</v>
      </c>
      <c r="I470" s="42">
        <v>386718</v>
      </c>
      <c r="J470" s="42">
        <v>208727</v>
      </c>
      <c r="K470" s="42">
        <v>215071</v>
      </c>
      <c r="L470" s="44">
        <v>378385</v>
      </c>
      <c r="M470" s="66">
        <v>44106</v>
      </c>
      <c r="N470" s="42">
        <v>3520.6380651382524</v>
      </c>
      <c r="O470" s="42">
        <v>47626.63806513825</v>
      </c>
      <c r="P470" s="42">
        <v>0</v>
      </c>
      <c r="Q470" s="44">
        <v>47626.63806513825</v>
      </c>
      <c r="R470" s="45">
        <v>10430</v>
      </c>
      <c r="S470" s="66">
        <v>29118</v>
      </c>
      <c r="T470" s="42">
        <v>45751</v>
      </c>
      <c r="U470" s="42">
        <v>53866</v>
      </c>
      <c r="V470" s="42">
        <v>26225.445588868461</v>
      </c>
      <c r="W470" s="44">
        <v>154960.44558886846</v>
      </c>
      <c r="X470" s="66">
        <v>66338</v>
      </c>
      <c r="Y470" s="42">
        <v>37699</v>
      </c>
      <c r="Z470" s="42">
        <v>42125</v>
      </c>
      <c r="AA470" s="42">
        <v>8363.7910374431394</v>
      </c>
      <c r="AB470" s="43">
        <v>154525.79103744315</v>
      </c>
      <c r="AC470" s="66">
        <v>3208.8366725438918</v>
      </c>
      <c r="AD470" s="42">
        <v>1970.0463507583736</v>
      </c>
      <c r="AE470" s="42">
        <v>-11327.187644986076</v>
      </c>
      <c r="AF470" s="42">
        <v>6582.9591731091186</v>
      </c>
      <c r="AG470" s="42">
        <v>0</v>
      </c>
      <c r="AH470" s="44">
        <v>0</v>
      </c>
    </row>
    <row r="471" spans="1:34" s="4" customFormat="1">
      <c r="A471" s="46" t="s">
        <v>494</v>
      </c>
      <c r="B471" s="56" t="s">
        <v>1640</v>
      </c>
      <c r="C471" s="57">
        <v>2.9363000000000002E-4</v>
      </c>
      <c r="D471" s="57">
        <v>3.1600999999999998E-4</v>
      </c>
      <c r="E471" s="65">
        <v>33863.723073000001</v>
      </c>
      <c r="F471" s="42">
        <v>18745</v>
      </c>
      <c r="G471" s="43">
        <v>52608.723073000001</v>
      </c>
      <c r="H471" s="66">
        <v>579483</v>
      </c>
      <c r="I471" s="42">
        <v>774676</v>
      </c>
      <c r="J471" s="42">
        <v>418123</v>
      </c>
      <c r="K471" s="42">
        <v>430833</v>
      </c>
      <c r="L471" s="44">
        <v>757984</v>
      </c>
      <c r="M471" s="66">
        <v>88353</v>
      </c>
      <c r="N471" s="42">
        <v>-19775.294458187724</v>
      </c>
      <c r="O471" s="42">
        <v>68577.705541812276</v>
      </c>
      <c r="P471" s="42">
        <v>0</v>
      </c>
      <c r="Q471" s="44">
        <v>68577.705541812276</v>
      </c>
      <c r="R471" s="45">
        <v>20893</v>
      </c>
      <c r="S471" s="66">
        <v>58330</v>
      </c>
      <c r="T471" s="42">
        <v>91649</v>
      </c>
      <c r="U471" s="42">
        <v>107906</v>
      </c>
      <c r="V471" s="42">
        <v>9614.8662120559329</v>
      </c>
      <c r="W471" s="44">
        <v>267499.86621205596</v>
      </c>
      <c r="X471" s="66">
        <v>132889</v>
      </c>
      <c r="Y471" s="42">
        <v>75518</v>
      </c>
      <c r="Z471" s="42">
        <v>84386</v>
      </c>
      <c r="AA471" s="42">
        <v>66748.607218610676</v>
      </c>
      <c r="AB471" s="43">
        <v>359541.6072186107</v>
      </c>
      <c r="AC471" s="66">
        <v>-20357.227645228857</v>
      </c>
      <c r="AD471" s="42">
        <v>-22794.615397297079</v>
      </c>
      <c r="AE471" s="42">
        <v>-43728.718102653278</v>
      </c>
      <c r="AF471" s="42">
        <v>-5161.1798613755491</v>
      </c>
      <c r="AG471" s="42">
        <v>0</v>
      </c>
      <c r="AH471" s="44">
        <v>0</v>
      </c>
    </row>
    <row r="472" spans="1:34" s="4" customFormat="1">
      <c r="A472" s="46" t="s">
        <v>495</v>
      </c>
      <c r="B472" s="56" t="s">
        <v>1641</v>
      </c>
      <c r="C472" s="57">
        <v>2.3855700000000001E-3</v>
      </c>
      <c r="D472" s="57">
        <v>2.10793E-3</v>
      </c>
      <c r="E472" s="65">
        <v>275126.86054800003</v>
      </c>
      <c r="F472" s="42">
        <v>152289</v>
      </c>
      <c r="G472" s="43">
        <v>427415.86054800003</v>
      </c>
      <c r="H472" s="66">
        <v>4707955</v>
      </c>
      <c r="I472" s="42">
        <v>6293785</v>
      </c>
      <c r="J472" s="42">
        <v>3397002</v>
      </c>
      <c r="K472" s="42">
        <v>3500260</v>
      </c>
      <c r="L472" s="44">
        <v>6158169</v>
      </c>
      <c r="M472" s="66">
        <v>717814</v>
      </c>
      <c r="N472" s="42">
        <v>125100.18346451476</v>
      </c>
      <c r="O472" s="42">
        <v>842914.18346451479</v>
      </c>
      <c r="P472" s="42">
        <v>0</v>
      </c>
      <c r="Q472" s="44">
        <v>842914.18346451479</v>
      </c>
      <c r="R472" s="45">
        <v>169740</v>
      </c>
      <c r="S472" s="66">
        <v>473895</v>
      </c>
      <c r="T472" s="42">
        <v>744596</v>
      </c>
      <c r="U472" s="42">
        <v>876670</v>
      </c>
      <c r="V472" s="42">
        <v>507013.80627844937</v>
      </c>
      <c r="W472" s="44">
        <v>2602174.8062784495</v>
      </c>
      <c r="X472" s="66">
        <v>1079643</v>
      </c>
      <c r="Y472" s="42">
        <v>613543</v>
      </c>
      <c r="Z472" s="42">
        <v>685586</v>
      </c>
      <c r="AA472" s="42">
        <v>30709.586569059731</v>
      </c>
      <c r="AB472" s="43">
        <v>2409481.5865690596</v>
      </c>
      <c r="AC472" s="66">
        <v>119891.41496588365</v>
      </c>
      <c r="AD472" s="42">
        <v>110378.21367225864</v>
      </c>
      <c r="AE472" s="42">
        <v>-150313.68341260456</v>
      </c>
      <c r="AF472" s="42">
        <v>112737.2744838521</v>
      </c>
      <c r="AG472" s="42">
        <v>0</v>
      </c>
      <c r="AH472" s="44">
        <v>0</v>
      </c>
    </row>
    <row r="473" spans="1:34" s="4" customFormat="1">
      <c r="A473" s="46" t="s">
        <v>496</v>
      </c>
      <c r="B473" s="56" t="s">
        <v>1642</v>
      </c>
      <c r="C473" s="57">
        <v>3.3073E-4</v>
      </c>
      <c r="D473" s="57">
        <v>2.9347999999999999E-4</v>
      </c>
      <c r="E473" s="65">
        <v>38142.870738000005</v>
      </c>
      <c r="F473" s="42">
        <v>21113</v>
      </c>
      <c r="G473" s="43">
        <v>59255.870738000005</v>
      </c>
      <c r="H473" s="66">
        <v>652700</v>
      </c>
      <c r="I473" s="42">
        <v>872556</v>
      </c>
      <c r="J473" s="42">
        <v>470953</v>
      </c>
      <c r="K473" s="42">
        <v>485268</v>
      </c>
      <c r="L473" s="44">
        <v>853755</v>
      </c>
      <c r="M473" s="66">
        <v>99516</v>
      </c>
      <c r="N473" s="42">
        <v>-8336.0126142155459</v>
      </c>
      <c r="O473" s="42">
        <v>91179.98738578445</v>
      </c>
      <c r="P473" s="42">
        <v>0</v>
      </c>
      <c r="Q473" s="44">
        <v>91179.98738578445</v>
      </c>
      <c r="R473" s="45">
        <v>23532</v>
      </c>
      <c r="S473" s="66">
        <v>65700</v>
      </c>
      <c r="T473" s="42">
        <v>103229</v>
      </c>
      <c r="U473" s="42">
        <v>121539</v>
      </c>
      <c r="V473" s="42">
        <v>56308.319240692465</v>
      </c>
      <c r="W473" s="44">
        <v>346776.31924069248</v>
      </c>
      <c r="X473" s="66">
        <v>149679</v>
      </c>
      <c r="Y473" s="42">
        <v>85060</v>
      </c>
      <c r="Z473" s="42">
        <v>95048</v>
      </c>
      <c r="AA473" s="42">
        <v>51255.378270029738</v>
      </c>
      <c r="AB473" s="43">
        <v>381042.37827002973</v>
      </c>
      <c r="AC473" s="66">
        <v>-9009.7519748626164</v>
      </c>
      <c r="AD473" s="42">
        <v>-7675.6007274209924</v>
      </c>
      <c r="AE473" s="42">
        <v>-32792.832446783461</v>
      </c>
      <c r="AF473" s="42">
        <v>15212.126119729799</v>
      </c>
      <c r="AG473" s="42">
        <v>0</v>
      </c>
      <c r="AH473" s="44">
        <v>0</v>
      </c>
    </row>
    <row r="474" spans="1:34" s="4" customFormat="1">
      <c r="A474" s="46" t="s">
        <v>497</v>
      </c>
      <c r="B474" s="56" t="s">
        <v>1643</v>
      </c>
      <c r="C474" s="57">
        <v>1.2109999999999999E-5</v>
      </c>
      <c r="D474" s="57">
        <v>1.256E-5</v>
      </c>
      <c r="E474" s="65">
        <v>1396.9333199999999</v>
      </c>
      <c r="F474" s="42">
        <v>773</v>
      </c>
      <c r="G474" s="43">
        <v>2169.9333200000001</v>
      </c>
      <c r="H474" s="66">
        <v>23899</v>
      </c>
      <c r="I474" s="42">
        <v>31949</v>
      </c>
      <c r="J474" s="42">
        <v>17244</v>
      </c>
      <c r="K474" s="42">
        <v>17769</v>
      </c>
      <c r="L474" s="44">
        <v>31261</v>
      </c>
      <c r="M474" s="66">
        <v>3644</v>
      </c>
      <c r="N474" s="42">
        <v>148.58764221054653</v>
      </c>
      <c r="O474" s="42">
        <v>3792.5876422105466</v>
      </c>
      <c r="P474" s="42">
        <v>0</v>
      </c>
      <c r="Q474" s="44">
        <v>3792.5876422105466</v>
      </c>
      <c r="R474" s="45">
        <v>862</v>
      </c>
      <c r="S474" s="66">
        <v>2406</v>
      </c>
      <c r="T474" s="42">
        <v>3780</v>
      </c>
      <c r="U474" s="42">
        <v>4450</v>
      </c>
      <c r="V474" s="42">
        <v>849.71070162531714</v>
      </c>
      <c r="W474" s="44">
        <v>11485.710701625318</v>
      </c>
      <c r="X474" s="66">
        <v>5481</v>
      </c>
      <c r="Y474" s="42">
        <v>3115</v>
      </c>
      <c r="Z474" s="42">
        <v>3480</v>
      </c>
      <c r="AA474" s="42">
        <v>785.43831138784253</v>
      </c>
      <c r="AB474" s="43">
        <v>12861.438311387843</v>
      </c>
      <c r="AC474" s="66">
        <v>122.77659588721315</v>
      </c>
      <c r="AD474" s="42">
        <v>19.479932298139047</v>
      </c>
      <c r="AE474" s="42">
        <v>-1463.9823217468816</v>
      </c>
      <c r="AF474" s="42">
        <v>-54.001816200996103</v>
      </c>
      <c r="AG474" s="42">
        <v>0</v>
      </c>
      <c r="AH474" s="44">
        <v>0</v>
      </c>
    </row>
    <row r="475" spans="1:34" s="4" customFormat="1">
      <c r="A475" s="46" t="s">
        <v>498</v>
      </c>
      <c r="B475" s="56" t="s">
        <v>1644</v>
      </c>
      <c r="C475" s="57">
        <v>2.8169000000000002E-4</v>
      </c>
      <c r="D475" s="57">
        <v>2.6401000000000002E-4</v>
      </c>
      <c r="E475" s="65">
        <v>32487.273627000002</v>
      </c>
      <c r="F475" s="42">
        <v>17982</v>
      </c>
      <c r="G475" s="43">
        <v>50469.273627000002</v>
      </c>
      <c r="H475" s="66">
        <v>555919</v>
      </c>
      <c r="I475" s="42">
        <v>743175</v>
      </c>
      <c r="J475" s="42">
        <v>401121</v>
      </c>
      <c r="K475" s="42">
        <v>413313</v>
      </c>
      <c r="L475" s="44">
        <v>727161</v>
      </c>
      <c r="M475" s="66">
        <v>84760</v>
      </c>
      <c r="N475" s="42">
        <v>23771.492400117091</v>
      </c>
      <c r="O475" s="42">
        <v>108531.49240011709</v>
      </c>
      <c r="P475" s="42">
        <v>0</v>
      </c>
      <c r="Q475" s="44">
        <v>108531.49240011709</v>
      </c>
      <c r="R475" s="45">
        <v>20043</v>
      </c>
      <c r="S475" s="66">
        <v>55958</v>
      </c>
      <c r="T475" s="42">
        <v>87922</v>
      </c>
      <c r="U475" s="42">
        <v>103518</v>
      </c>
      <c r="V475" s="42">
        <v>68719.890659851255</v>
      </c>
      <c r="W475" s="44">
        <v>316117.89065985125</v>
      </c>
      <c r="X475" s="66">
        <v>127485</v>
      </c>
      <c r="Y475" s="42">
        <v>72448</v>
      </c>
      <c r="Z475" s="42">
        <v>80954</v>
      </c>
      <c r="AA475" s="42">
        <v>6382.3434839885513</v>
      </c>
      <c r="AB475" s="43">
        <v>287269.34348398854</v>
      </c>
      <c r="AC475" s="66">
        <v>23138.633688885471</v>
      </c>
      <c r="AD475" s="42">
        <v>17748.197868687002</v>
      </c>
      <c r="AE475" s="42">
        <v>-20266.643626590816</v>
      </c>
      <c r="AF475" s="42">
        <v>8228.3592448810559</v>
      </c>
      <c r="AG475" s="42">
        <v>0</v>
      </c>
      <c r="AH475" s="44">
        <v>0</v>
      </c>
    </row>
    <row r="476" spans="1:34" s="4" customFormat="1">
      <c r="A476" s="46" t="s">
        <v>499</v>
      </c>
      <c r="B476" s="56" t="s">
        <v>1645</v>
      </c>
      <c r="C476" s="57">
        <v>3.9858999999999999E-4</v>
      </c>
      <c r="D476" s="57">
        <v>4.1509000000000001E-4</v>
      </c>
      <c r="E476" s="65">
        <v>45968.892801000002</v>
      </c>
      <c r="F476" s="42">
        <v>25445</v>
      </c>
      <c r="G476" s="43">
        <v>71413.892801000009</v>
      </c>
      <c r="H476" s="66">
        <v>786623</v>
      </c>
      <c r="I476" s="42">
        <v>1051589</v>
      </c>
      <c r="J476" s="42">
        <v>567584</v>
      </c>
      <c r="K476" s="42">
        <v>584837</v>
      </c>
      <c r="L476" s="44">
        <v>1028930</v>
      </c>
      <c r="M476" s="66">
        <v>119935</v>
      </c>
      <c r="N476" s="42">
        <v>11883.422420535435</v>
      </c>
      <c r="O476" s="42">
        <v>131818.42242053544</v>
      </c>
      <c r="P476" s="42">
        <v>0</v>
      </c>
      <c r="Q476" s="44">
        <v>131818.42242053544</v>
      </c>
      <c r="R476" s="45">
        <v>28361</v>
      </c>
      <c r="S476" s="66">
        <v>79180</v>
      </c>
      <c r="T476" s="42">
        <v>124410</v>
      </c>
      <c r="U476" s="42">
        <v>146477</v>
      </c>
      <c r="V476" s="42">
        <v>86341.694307988684</v>
      </c>
      <c r="W476" s="44">
        <v>436408.69430798868</v>
      </c>
      <c r="X476" s="66">
        <v>180391</v>
      </c>
      <c r="Y476" s="42">
        <v>102513</v>
      </c>
      <c r="Z476" s="42">
        <v>114550</v>
      </c>
      <c r="AA476" s="42">
        <v>56593.503136376479</v>
      </c>
      <c r="AB476" s="43">
        <v>454047.5031363765</v>
      </c>
      <c r="AC476" s="66">
        <v>11033.389610701912</v>
      </c>
      <c r="AD476" s="42">
        <v>9194.7809176323663</v>
      </c>
      <c r="AE476" s="42">
        <v>-35532.61971610086</v>
      </c>
      <c r="AF476" s="42">
        <v>-2334.3596406212355</v>
      </c>
      <c r="AG476" s="42">
        <v>0</v>
      </c>
      <c r="AH476" s="44">
        <v>0</v>
      </c>
    </row>
    <row r="477" spans="1:34" s="4" customFormat="1">
      <c r="A477" s="46" t="s">
        <v>500</v>
      </c>
      <c r="B477" s="56" t="s">
        <v>1646</v>
      </c>
      <c r="C477" s="57">
        <v>3.1009000000000001E-4</v>
      </c>
      <c r="D477" s="57">
        <v>3.3138999999999998E-4</v>
      </c>
      <c r="E477" s="65">
        <v>35762.725227000003</v>
      </c>
      <c r="F477" s="42">
        <v>19795</v>
      </c>
      <c r="G477" s="43">
        <v>55557.725227000003</v>
      </c>
      <c r="H477" s="66">
        <v>611967</v>
      </c>
      <c r="I477" s="42">
        <v>818102</v>
      </c>
      <c r="J477" s="42">
        <v>441562</v>
      </c>
      <c r="K477" s="42">
        <v>454984</v>
      </c>
      <c r="L477" s="44">
        <v>800474</v>
      </c>
      <c r="M477" s="66">
        <v>93305</v>
      </c>
      <c r="N477" s="42">
        <v>-8763.5626157574698</v>
      </c>
      <c r="O477" s="42">
        <v>84541.437384242527</v>
      </c>
      <c r="P477" s="42">
        <v>0</v>
      </c>
      <c r="Q477" s="44">
        <v>84541.437384242527</v>
      </c>
      <c r="R477" s="45">
        <v>22064</v>
      </c>
      <c r="S477" s="66">
        <v>61600</v>
      </c>
      <c r="T477" s="42">
        <v>96787</v>
      </c>
      <c r="U477" s="42">
        <v>113955</v>
      </c>
      <c r="V477" s="42">
        <v>22063.332267347083</v>
      </c>
      <c r="W477" s="44">
        <v>294405.33226734708</v>
      </c>
      <c r="X477" s="66">
        <v>140338</v>
      </c>
      <c r="Y477" s="42">
        <v>79752</v>
      </c>
      <c r="Z477" s="42">
        <v>89116</v>
      </c>
      <c r="AA477" s="42">
        <v>49642.136803233909</v>
      </c>
      <c r="AB477" s="43">
        <v>358848.13680323388</v>
      </c>
      <c r="AC477" s="66">
        <v>-9401.0116419835085</v>
      </c>
      <c r="AD477" s="42">
        <v>-11133.75766752227</v>
      </c>
      <c r="AE477" s="42">
        <v>-39244.891754760269</v>
      </c>
      <c r="AF477" s="42">
        <v>-4663.1434716207532</v>
      </c>
      <c r="AG477" s="42">
        <v>0</v>
      </c>
      <c r="AH477" s="44">
        <v>0</v>
      </c>
    </row>
    <row r="478" spans="1:34" s="4" customFormat="1">
      <c r="A478" s="46" t="s">
        <v>501</v>
      </c>
      <c r="B478" s="56" t="s">
        <v>1647</v>
      </c>
      <c r="C478" s="57">
        <v>1.8225000000000001E-4</v>
      </c>
      <c r="D478" s="57">
        <v>1.8877E-4</v>
      </c>
      <c r="E478" s="65">
        <v>21018.583926000003</v>
      </c>
      <c r="F478" s="42">
        <v>11634</v>
      </c>
      <c r="G478" s="43">
        <v>32652.583926000003</v>
      </c>
      <c r="H478" s="66">
        <v>359673</v>
      </c>
      <c r="I478" s="42">
        <v>480825</v>
      </c>
      <c r="J478" s="42">
        <v>259520</v>
      </c>
      <c r="K478" s="42">
        <v>267409</v>
      </c>
      <c r="L478" s="44">
        <v>470465</v>
      </c>
      <c r="M478" s="66">
        <v>54839</v>
      </c>
      <c r="N478" s="42">
        <v>-5009.8746718697585</v>
      </c>
      <c r="O478" s="42">
        <v>49829.125328130242</v>
      </c>
      <c r="P478" s="42">
        <v>0</v>
      </c>
      <c r="Q478" s="44">
        <v>49829.125328130242</v>
      </c>
      <c r="R478" s="45">
        <v>12968</v>
      </c>
      <c r="S478" s="66">
        <v>36204</v>
      </c>
      <c r="T478" s="42">
        <v>56885</v>
      </c>
      <c r="U478" s="42">
        <v>66975</v>
      </c>
      <c r="V478" s="42">
        <v>16799.623127203755</v>
      </c>
      <c r="W478" s="44">
        <v>176863.62312720375</v>
      </c>
      <c r="X478" s="66">
        <v>82481</v>
      </c>
      <c r="Y478" s="42">
        <v>46873</v>
      </c>
      <c r="Z478" s="42">
        <v>52377</v>
      </c>
      <c r="AA478" s="42">
        <v>25078.855481649229</v>
      </c>
      <c r="AB478" s="43">
        <v>206809.85548164923</v>
      </c>
      <c r="AC478" s="66">
        <v>-5380.7361173847048</v>
      </c>
      <c r="AD478" s="42">
        <v>-4109.5419699876838</v>
      </c>
      <c r="AE478" s="42">
        <v>-19732.864479455202</v>
      </c>
      <c r="AF478" s="42">
        <v>-723.08978761787967</v>
      </c>
      <c r="AG478" s="42">
        <v>0</v>
      </c>
      <c r="AH478" s="44">
        <v>0</v>
      </c>
    </row>
    <row r="479" spans="1:34" s="4" customFormat="1">
      <c r="A479" s="46" t="s">
        <v>502</v>
      </c>
      <c r="B479" s="56" t="s">
        <v>1648</v>
      </c>
      <c r="C479" s="57">
        <v>3.9440000000000002E-5</v>
      </c>
      <c r="D479" s="57">
        <v>3.0530000000000001E-5</v>
      </c>
      <c r="E479" s="65">
        <v>4549.141404</v>
      </c>
      <c r="F479" s="42">
        <v>2518</v>
      </c>
      <c r="G479" s="43">
        <v>7067.141404</v>
      </c>
      <c r="H479" s="66">
        <v>77835</v>
      </c>
      <c r="I479" s="42">
        <v>104053</v>
      </c>
      <c r="J479" s="42">
        <v>56162</v>
      </c>
      <c r="K479" s="42">
        <v>57869</v>
      </c>
      <c r="L479" s="44">
        <v>101811</v>
      </c>
      <c r="M479" s="66">
        <v>11867</v>
      </c>
      <c r="N479" s="42">
        <v>3622.5430543687175</v>
      </c>
      <c r="O479" s="42">
        <v>15489.543054368718</v>
      </c>
      <c r="P479" s="42">
        <v>0</v>
      </c>
      <c r="Q479" s="44">
        <v>15489.543054368718</v>
      </c>
      <c r="R479" s="45">
        <v>2806</v>
      </c>
      <c r="S479" s="66">
        <v>7835</v>
      </c>
      <c r="T479" s="42">
        <v>12310</v>
      </c>
      <c r="U479" s="42">
        <v>14494</v>
      </c>
      <c r="V479" s="42">
        <v>14010.479397989897</v>
      </c>
      <c r="W479" s="44">
        <v>48649.479397989897</v>
      </c>
      <c r="X479" s="66">
        <v>17849</v>
      </c>
      <c r="Y479" s="42">
        <v>10144</v>
      </c>
      <c r="Z479" s="42">
        <v>11335</v>
      </c>
      <c r="AA479" s="42">
        <v>351.29085427536086</v>
      </c>
      <c r="AB479" s="43">
        <v>39679.290854275358</v>
      </c>
      <c r="AC479" s="66">
        <v>3534.5072208059159</v>
      </c>
      <c r="AD479" s="42">
        <v>3258.3106857878133</v>
      </c>
      <c r="AE479" s="42">
        <v>-1140.179413066624</v>
      </c>
      <c r="AF479" s="42">
        <v>3317.5500501874344</v>
      </c>
      <c r="AG479" s="42">
        <v>0</v>
      </c>
      <c r="AH479" s="44">
        <v>0</v>
      </c>
    </row>
    <row r="480" spans="1:34" s="4" customFormat="1">
      <c r="A480" s="46" t="s">
        <v>503</v>
      </c>
      <c r="B480" s="56" t="s">
        <v>1649</v>
      </c>
      <c r="C480" s="57">
        <v>4.7769999999999998E-5</v>
      </c>
      <c r="D480" s="57">
        <v>4.8680000000000001E-5</v>
      </c>
      <c r="E480" s="65">
        <v>5508.7955970000003</v>
      </c>
      <c r="F480" s="42">
        <v>3050</v>
      </c>
      <c r="G480" s="43">
        <v>8558.7955970000003</v>
      </c>
      <c r="H480" s="66">
        <v>94275</v>
      </c>
      <c r="I480" s="42">
        <v>126030</v>
      </c>
      <c r="J480" s="42">
        <v>68023</v>
      </c>
      <c r="K480" s="42">
        <v>70091</v>
      </c>
      <c r="L480" s="44">
        <v>123315</v>
      </c>
      <c r="M480" s="66">
        <v>14374</v>
      </c>
      <c r="N480" s="42">
        <v>-178.65407989013713</v>
      </c>
      <c r="O480" s="42">
        <v>14195.345920109863</v>
      </c>
      <c r="P480" s="42">
        <v>0</v>
      </c>
      <c r="Q480" s="44">
        <v>14195.345920109863</v>
      </c>
      <c r="R480" s="45">
        <v>3399</v>
      </c>
      <c r="S480" s="66">
        <v>9490</v>
      </c>
      <c r="T480" s="42">
        <v>14910</v>
      </c>
      <c r="U480" s="42">
        <v>17555</v>
      </c>
      <c r="V480" s="42">
        <v>6462.7460691099996</v>
      </c>
      <c r="W480" s="44">
        <v>48417.746069109999</v>
      </c>
      <c r="X480" s="66">
        <v>21619</v>
      </c>
      <c r="Y480" s="42">
        <v>12286</v>
      </c>
      <c r="Z480" s="42">
        <v>13729</v>
      </c>
      <c r="AA480" s="42">
        <v>4951.9644162068107</v>
      </c>
      <c r="AB480" s="43">
        <v>52585.964416206814</v>
      </c>
      <c r="AC480" s="66">
        <v>-277.7079493098729</v>
      </c>
      <c r="AD480" s="42">
        <v>186.34468318072004</v>
      </c>
      <c r="AE480" s="42">
        <v>-4156.2088425064121</v>
      </c>
      <c r="AF480" s="42">
        <v>79.353761538754213</v>
      </c>
      <c r="AG480" s="42">
        <v>0</v>
      </c>
      <c r="AH480" s="44">
        <v>0</v>
      </c>
    </row>
    <row r="481" spans="1:34" s="4" customFormat="1">
      <c r="A481" s="46" t="s">
        <v>504</v>
      </c>
      <c r="B481" s="56" t="s">
        <v>1650</v>
      </c>
      <c r="C481" s="57">
        <v>1.293E-5</v>
      </c>
      <c r="D481" s="57">
        <v>1.324E-5</v>
      </c>
      <c r="E481" s="65">
        <v>1490.9639010000001</v>
      </c>
      <c r="F481" s="42">
        <v>825</v>
      </c>
      <c r="G481" s="43">
        <v>2315.9639010000001</v>
      </c>
      <c r="H481" s="66">
        <v>25518</v>
      </c>
      <c r="I481" s="42">
        <v>34113</v>
      </c>
      <c r="J481" s="42">
        <v>18412</v>
      </c>
      <c r="K481" s="42">
        <v>18972</v>
      </c>
      <c r="L481" s="44">
        <v>33378</v>
      </c>
      <c r="M481" s="66">
        <v>3891</v>
      </c>
      <c r="N481" s="42">
        <v>231.22949750613813</v>
      </c>
      <c r="O481" s="42">
        <v>4122.2294975061377</v>
      </c>
      <c r="P481" s="42">
        <v>0</v>
      </c>
      <c r="Q481" s="44">
        <v>4122.2294975061377</v>
      </c>
      <c r="R481" s="45">
        <v>920</v>
      </c>
      <c r="S481" s="66">
        <v>2569</v>
      </c>
      <c r="T481" s="42">
        <v>4036</v>
      </c>
      <c r="U481" s="42">
        <v>4752</v>
      </c>
      <c r="V481" s="42">
        <v>939.74846333484356</v>
      </c>
      <c r="W481" s="44">
        <v>12296.748463334843</v>
      </c>
      <c r="X481" s="66">
        <v>5852</v>
      </c>
      <c r="Y481" s="42">
        <v>3325</v>
      </c>
      <c r="Z481" s="42">
        <v>3716</v>
      </c>
      <c r="AA481" s="42">
        <v>571.9430540020104</v>
      </c>
      <c r="AB481" s="43">
        <v>13464.943054002011</v>
      </c>
      <c r="AC481" s="66">
        <v>203.7406759907372</v>
      </c>
      <c r="AD481" s="42">
        <v>104.64074311719509</v>
      </c>
      <c r="AE481" s="42">
        <v>-1477.429917387547</v>
      </c>
      <c r="AF481" s="42">
        <v>0.85390761244660496</v>
      </c>
      <c r="AG481" s="42">
        <v>0</v>
      </c>
      <c r="AH481" s="44">
        <v>0</v>
      </c>
    </row>
    <row r="482" spans="1:34" s="4" customFormat="1">
      <c r="A482" s="46" t="s">
        <v>505</v>
      </c>
      <c r="B482" s="56" t="s">
        <v>1651</v>
      </c>
      <c r="C482" s="57">
        <v>3.1090000000000002E-5</v>
      </c>
      <c r="D482" s="57">
        <v>3.3649999999999998E-5</v>
      </c>
      <c r="E482" s="65">
        <v>3585.1024559999996</v>
      </c>
      <c r="F482" s="42">
        <v>1985</v>
      </c>
      <c r="G482" s="43">
        <v>5570.1024559999996</v>
      </c>
      <c r="H482" s="66">
        <v>61357</v>
      </c>
      <c r="I482" s="42">
        <v>82024</v>
      </c>
      <c r="J482" s="42">
        <v>44272</v>
      </c>
      <c r="K482" s="42">
        <v>45617</v>
      </c>
      <c r="L482" s="44">
        <v>80256</v>
      </c>
      <c r="M482" s="66">
        <v>9355</v>
      </c>
      <c r="N482" s="42">
        <v>-1444.9263325458189</v>
      </c>
      <c r="O482" s="42">
        <v>7910.0736674541813</v>
      </c>
      <c r="P482" s="42">
        <v>0</v>
      </c>
      <c r="Q482" s="44">
        <v>7910.0736674541813</v>
      </c>
      <c r="R482" s="45">
        <v>2212</v>
      </c>
      <c r="S482" s="66">
        <v>6176</v>
      </c>
      <c r="T482" s="42">
        <v>9704</v>
      </c>
      <c r="U482" s="42">
        <v>11425</v>
      </c>
      <c r="V482" s="42">
        <v>1518.7147295411382</v>
      </c>
      <c r="W482" s="44">
        <v>28823.714729541138</v>
      </c>
      <c r="X482" s="66">
        <v>14070</v>
      </c>
      <c r="Y482" s="42">
        <v>7996</v>
      </c>
      <c r="Z482" s="42">
        <v>8935</v>
      </c>
      <c r="AA482" s="42">
        <v>5713.9962537198608</v>
      </c>
      <c r="AB482" s="43">
        <v>36714.996253719859</v>
      </c>
      <c r="AC482" s="66">
        <v>-1508.1047120893393</v>
      </c>
      <c r="AD482" s="42">
        <v>-1485.4711209522511</v>
      </c>
      <c r="AE482" s="42">
        <v>-4288.400248277424</v>
      </c>
      <c r="AF482" s="42">
        <v>-609.30544285970666</v>
      </c>
      <c r="AG482" s="42">
        <v>0</v>
      </c>
      <c r="AH482" s="44">
        <v>0</v>
      </c>
    </row>
    <row r="483" spans="1:34" s="4" customFormat="1">
      <c r="A483" s="46" t="s">
        <v>506</v>
      </c>
      <c r="B483" s="56" t="s">
        <v>1652</v>
      </c>
      <c r="C483" s="57">
        <v>2.0117E-4</v>
      </c>
      <c r="D483" s="57">
        <v>2.0598E-4</v>
      </c>
      <c r="E483" s="65">
        <v>23200.543932</v>
      </c>
      <c r="F483" s="42">
        <v>12842</v>
      </c>
      <c r="G483" s="43">
        <v>36042.543932</v>
      </c>
      <c r="H483" s="66">
        <v>397012</v>
      </c>
      <c r="I483" s="42">
        <v>530741</v>
      </c>
      <c r="J483" s="42">
        <v>286462</v>
      </c>
      <c r="K483" s="42">
        <v>295169</v>
      </c>
      <c r="L483" s="44">
        <v>519305</v>
      </c>
      <c r="M483" s="66">
        <v>60532</v>
      </c>
      <c r="N483" s="42">
        <v>-5451.5420687653523</v>
      </c>
      <c r="O483" s="42">
        <v>55080.457931234647</v>
      </c>
      <c r="P483" s="42">
        <v>0</v>
      </c>
      <c r="Q483" s="44">
        <v>55080.457931234647</v>
      </c>
      <c r="R483" s="45">
        <v>14314</v>
      </c>
      <c r="S483" s="66">
        <v>39963</v>
      </c>
      <c r="T483" s="42">
        <v>62790</v>
      </c>
      <c r="U483" s="42">
        <v>73928</v>
      </c>
      <c r="V483" s="42">
        <v>6568.1344466379351</v>
      </c>
      <c r="W483" s="44">
        <v>183249.13444663794</v>
      </c>
      <c r="X483" s="66">
        <v>91044</v>
      </c>
      <c r="Y483" s="42">
        <v>51739</v>
      </c>
      <c r="Z483" s="42">
        <v>57814</v>
      </c>
      <c r="AA483" s="42">
        <v>28046.553614990175</v>
      </c>
      <c r="AB483" s="43">
        <v>228643.55361499017</v>
      </c>
      <c r="AC483" s="66">
        <v>-5866.931215736151</v>
      </c>
      <c r="AD483" s="42">
        <v>-10327.912210872102</v>
      </c>
      <c r="AE483" s="42">
        <v>-29207.268621152863</v>
      </c>
      <c r="AF483" s="42">
        <v>7.6928794088785253</v>
      </c>
      <c r="AG483" s="42">
        <v>0</v>
      </c>
      <c r="AH483" s="44">
        <v>0</v>
      </c>
    </row>
    <row r="484" spans="1:34" s="4" customFormat="1">
      <c r="A484" s="46" t="s">
        <v>507</v>
      </c>
      <c r="B484" s="56" t="s">
        <v>1653</v>
      </c>
      <c r="C484" s="57">
        <v>5.4173999999999997E-4</v>
      </c>
      <c r="D484" s="57">
        <v>5.9236E-4</v>
      </c>
      <c r="E484" s="65">
        <v>62479.114170000008</v>
      </c>
      <c r="F484" s="42">
        <v>34583</v>
      </c>
      <c r="G484" s="43">
        <v>97062.114170000015</v>
      </c>
      <c r="H484" s="66">
        <v>1069131</v>
      </c>
      <c r="I484" s="42">
        <v>1429258</v>
      </c>
      <c r="J484" s="42">
        <v>771426</v>
      </c>
      <c r="K484" s="42">
        <v>794875</v>
      </c>
      <c r="L484" s="44">
        <v>1398461</v>
      </c>
      <c r="M484" s="66">
        <v>163009</v>
      </c>
      <c r="N484" s="42">
        <v>-14036.50986275886</v>
      </c>
      <c r="O484" s="42">
        <v>148972.49013724114</v>
      </c>
      <c r="P484" s="42">
        <v>0</v>
      </c>
      <c r="Q484" s="44">
        <v>148972.49013724114</v>
      </c>
      <c r="R484" s="45">
        <v>38546</v>
      </c>
      <c r="S484" s="66">
        <v>107617</v>
      </c>
      <c r="T484" s="42">
        <v>169091</v>
      </c>
      <c r="U484" s="42">
        <v>199083</v>
      </c>
      <c r="V484" s="42">
        <v>60337.019446909959</v>
      </c>
      <c r="W484" s="44">
        <v>536128.01944691001</v>
      </c>
      <c r="X484" s="66">
        <v>245177</v>
      </c>
      <c r="Y484" s="42">
        <v>139330</v>
      </c>
      <c r="Z484" s="42">
        <v>155690</v>
      </c>
      <c r="AA484" s="42">
        <v>138112.68548578519</v>
      </c>
      <c r="AB484" s="43">
        <v>678309.68548578513</v>
      </c>
      <c r="AC484" s="66">
        <v>-15163.441053229359</v>
      </c>
      <c r="AD484" s="42">
        <v>-16886.511265790825</v>
      </c>
      <c r="AE484" s="42">
        <v>-97468.021717321768</v>
      </c>
      <c r="AF484" s="42">
        <v>-12663.692002533171</v>
      </c>
      <c r="AG484" s="42">
        <v>0</v>
      </c>
      <c r="AH484" s="44">
        <v>0</v>
      </c>
    </row>
    <row r="485" spans="1:34" s="4" customFormat="1">
      <c r="A485" s="46" t="s">
        <v>508</v>
      </c>
      <c r="B485" s="56" t="s">
        <v>1654</v>
      </c>
      <c r="C485" s="57">
        <v>1.2680999999999999E-4</v>
      </c>
      <c r="D485" s="57">
        <v>1.0982E-4</v>
      </c>
      <c r="E485" s="65">
        <v>14625.380535</v>
      </c>
      <c r="F485" s="42">
        <v>8095</v>
      </c>
      <c r="G485" s="43">
        <v>22720.380535</v>
      </c>
      <c r="H485" s="66">
        <v>250261</v>
      </c>
      <c r="I485" s="42">
        <v>334559</v>
      </c>
      <c r="J485" s="42">
        <v>180575</v>
      </c>
      <c r="K485" s="42">
        <v>186064</v>
      </c>
      <c r="L485" s="44">
        <v>327350</v>
      </c>
      <c r="M485" s="66">
        <v>38157</v>
      </c>
      <c r="N485" s="42">
        <v>-9142.8346607374424</v>
      </c>
      <c r="O485" s="42">
        <v>29014.165339262559</v>
      </c>
      <c r="P485" s="42">
        <v>0</v>
      </c>
      <c r="Q485" s="44">
        <v>29014.165339262559</v>
      </c>
      <c r="R485" s="45">
        <v>9023</v>
      </c>
      <c r="S485" s="66">
        <v>25191</v>
      </c>
      <c r="T485" s="42">
        <v>39581</v>
      </c>
      <c r="U485" s="42">
        <v>46601</v>
      </c>
      <c r="V485" s="42">
        <v>29254.973126379555</v>
      </c>
      <c r="W485" s="44">
        <v>140627.97312637954</v>
      </c>
      <c r="X485" s="66">
        <v>57391</v>
      </c>
      <c r="Y485" s="42">
        <v>32614</v>
      </c>
      <c r="Z485" s="42">
        <v>36444</v>
      </c>
      <c r="AA485" s="42">
        <v>34424.372465775428</v>
      </c>
      <c r="AB485" s="43">
        <v>160873.37246577544</v>
      </c>
      <c r="AC485" s="66">
        <v>-9386.7782750139795</v>
      </c>
      <c r="AD485" s="42">
        <v>-8578.3615587241911</v>
      </c>
      <c r="AE485" s="42">
        <v>-9024.1925540177836</v>
      </c>
      <c r="AF485" s="42">
        <v>6743.9330483600806</v>
      </c>
      <c r="AG485" s="42">
        <v>0</v>
      </c>
      <c r="AH485" s="44">
        <v>0</v>
      </c>
    </row>
    <row r="486" spans="1:34" s="4" customFormat="1">
      <c r="A486" s="46" t="s">
        <v>509</v>
      </c>
      <c r="B486" s="56" t="s">
        <v>1655</v>
      </c>
      <c r="C486" s="57">
        <v>3.1593400000000001E-3</v>
      </c>
      <c r="D486" s="57">
        <v>3.2497099999999998E-3</v>
      </c>
      <c r="E486" s="65">
        <v>364365.66744299995</v>
      </c>
      <c r="F486" s="42">
        <v>201684</v>
      </c>
      <c r="G486" s="43">
        <v>566049.66744300001</v>
      </c>
      <c r="H486" s="66">
        <v>6235001</v>
      </c>
      <c r="I486" s="42">
        <v>8335201</v>
      </c>
      <c r="J486" s="42">
        <v>4498834</v>
      </c>
      <c r="K486" s="42">
        <v>4635584</v>
      </c>
      <c r="L486" s="44">
        <v>8155598</v>
      </c>
      <c r="M486" s="66">
        <v>950639</v>
      </c>
      <c r="N486" s="42">
        <v>-44545.172663391604</v>
      </c>
      <c r="O486" s="42">
        <v>906093.82733660843</v>
      </c>
      <c r="P486" s="42">
        <v>0</v>
      </c>
      <c r="Q486" s="44">
        <v>906093.82733660843</v>
      </c>
      <c r="R486" s="45">
        <v>224796</v>
      </c>
      <c r="S486" s="66">
        <v>627605</v>
      </c>
      <c r="T486" s="42">
        <v>986109</v>
      </c>
      <c r="U486" s="42">
        <v>1161021</v>
      </c>
      <c r="V486" s="42">
        <v>93817.692108996067</v>
      </c>
      <c r="W486" s="44">
        <v>2868552.6921089962</v>
      </c>
      <c r="X486" s="66">
        <v>1429830</v>
      </c>
      <c r="Y486" s="42">
        <v>812548</v>
      </c>
      <c r="Z486" s="42">
        <v>907958</v>
      </c>
      <c r="AA486" s="42">
        <v>215246.18577739273</v>
      </c>
      <c r="AB486" s="43">
        <v>3365582.1857773927</v>
      </c>
      <c r="AC486" s="66">
        <v>-51102.466265222421</v>
      </c>
      <c r="AD486" s="42">
        <v>-52181.416686363315</v>
      </c>
      <c r="AE486" s="42">
        <v>-388854.07133591402</v>
      </c>
      <c r="AF486" s="42">
        <v>-4891.5393808967201</v>
      </c>
      <c r="AG486" s="42">
        <v>0</v>
      </c>
      <c r="AH486" s="44">
        <v>0</v>
      </c>
    </row>
    <row r="487" spans="1:34" s="4" customFormat="1">
      <c r="A487" s="46" t="s">
        <v>510</v>
      </c>
      <c r="B487" s="56" t="s">
        <v>1656</v>
      </c>
      <c r="C487" s="57">
        <v>5.9549999999999997E-5</v>
      </c>
      <c r="D487" s="57">
        <v>6.6459999999999997E-5</v>
      </c>
      <c r="E487" s="65">
        <v>6867.8473859999995</v>
      </c>
      <c r="F487" s="42">
        <v>3802</v>
      </c>
      <c r="G487" s="43">
        <v>10669.847385999999</v>
      </c>
      <c r="H487" s="66">
        <v>117523</v>
      </c>
      <c r="I487" s="42">
        <v>157109</v>
      </c>
      <c r="J487" s="42">
        <v>84798</v>
      </c>
      <c r="K487" s="42">
        <v>87376</v>
      </c>
      <c r="L487" s="44">
        <v>153724</v>
      </c>
      <c r="M487" s="66">
        <v>17918</v>
      </c>
      <c r="N487" s="42">
        <v>55.919986415934453</v>
      </c>
      <c r="O487" s="42">
        <v>17973.919986415935</v>
      </c>
      <c r="P487" s="42">
        <v>0</v>
      </c>
      <c r="Q487" s="44">
        <v>17973.919986415935</v>
      </c>
      <c r="R487" s="45">
        <v>4237</v>
      </c>
      <c r="S487" s="66">
        <v>11830</v>
      </c>
      <c r="T487" s="42">
        <v>18587</v>
      </c>
      <c r="U487" s="42">
        <v>21884</v>
      </c>
      <c r="V487" s="42">
        <v>11323.428353411464</v>
      </c>
      <c r="W487" s="44">
        <v>63624.428353411466</v>
      </c>
      <c r="X487" s="66">
        <v>26951</v>
      </c>
      <c r="Y487" s="42">
        <v>15316</v>
      </c>
      <c r="Z487" s="42">
        <v>17114</v>
      </c>
      <c r="AA487" s="42">
        <v>12547.306596127626</v>
      </c>
      <c r="AB487" s="43">
        <v>71928.30659612763</v>
      </c>
      <c r="AC487" s="66">
        <v>-69.052315933559726</v>
      </c>
      <c r="AD487" s="42">
        <v>201.20428769530349</v>
      </c>
      <c r="AE487" s="42">
        <v>-6590.5991612082789</v>
      </c>
      <c r="AF487" s="42">
        <v>-1845.4310532696295</v>
      </c>
      <c r="AG487" s="42">
        <v>0</v>
      </c>
      <c r="AH487" s="44">
        <v>0</v>
      </c>
    </row>
    <row r="488" spans="1:34" s="4" customFormat="1">
      <c r="A488" s="46" t="s">
        <v>511</v>
      </c>
      <c r="B488" s="56" t="s">
        <v>1657</v>
      </c>
      <c r="C488" s="57">
        <v>8.5959999999999997E-5</v>
      </c>
      <c r="D488" s="57">
        <v>8.3200000000000003E-5</v>
      </c>
      <c r="E488" s="65">
        <v>9913.7671740000005</v>
      </c>
      <c r="F488" s="42">
        <v>5487</v>
      </c>
      <c r="G488" s="43">
        <v>15400.767174000001</v>
      </c>
      <c r="H488" s="66">
        <v>169643</v>
      </c>
      <c r="I488" s="42">
        <v>226786</v>
      </c>
      <c r="J488" s="42">
        <v>122405</v>
      </c>
      <c r="K488" s="42">
        <v>126126</v>
      </c>
      <c r="L488" s="44">
        <v>221899</v>
      </c>
      <c r="M488" s="66">
        <v>25865</v>
      </c>
      <c r="N488" s="42">
        <v>4565.4179990553557</v>
      </c>
      <c r="O488" s="42">
        <v>30430.417999055357</v>
      </c>
      <c r="P488" s="42">
        <v>0</v>
      </c>
      <c r="Q488" s="44">
        <v>30430.417999055357</v>
      </c>
      <c r="R488" s="45">
        <v>6116</v>
      </c>
      <c r="S488" s="66">
        <v>17076</v>
      </c>
      <c r="T488" s="42">
        <v>26830</v>
      </c>
      <c r="U488" s="42">
        <v>31589</v>
      </c>
      <c r="V488" s="42">
        <v>14200.615101217692</v>
      </c>
      <c r="W488" s="44">
        <v>89695.6151012177</v>
      </c>
      <c r="X488" s="66">
        <v>38903</v>
      </c>
      <c r="Y488" s="42">
        <v>22108</v>
      </c>
      <c r="Z488" s="42">
        <v>24704</v>
      </c>
      <c r="AA488" s="42">
        <v>139.02829589405252</v>
      </c>
      <c r="AB488" s="43">
        <v>85854.028295894052</v>
      </c>
      <c r="AC488" s="66">
        <v>4377.3143532172053</v>
      </c>
      <c r="AD488" s="42">
        <v>3990.6302181829178</v>
      </c>
      <c r="AE488" s="42">
        <v>-6148.8431263330776</v>
      </c>
      <c r="AF488" s="42">
        <v>1622.4853602566027</v>
      </c>
      <c r="AG488" s="42">
        <v>0</v>
      </c>
      <c r="AH488" s="44">
        <v>0</v>
      </c>
    </row>
    <row r="489" spans="1:34" s="4" customFormat="1">
      <c r="A489" s="46" t="s">
        <v>512</v>
      </c>
      <c r="B489" s="56" t="s">
        <v>1658</v>
      </c>
      <c r="C489" s="57">
        <v>5.0781000000000003E-4</v>
      </c>
      <c r="D489" s="57">
        <v>4.6061000000000002E-4</v>
      </c>
      <c r="E489" s="65">
        <v>58565.260589999998</v>
      </c>
      <c r="F489" s="42">
        <v>32417</v>
      </c>
      <c r="G489" s="43">
        <v>90982.260589999991</v>
      </c>
      <c r="H489" s="66">
        <v>1002170</v>
      </c>
      <c r="I489" s="42">
        <v>1339741</v>
      </c>
      <c r="J489" s="42">
        <v>723111</v>
      </c>
      <c r="K489" s="42">
        <v>745091</v>
      </c>
      <c r="L489" s="44">
        <v>1310873</v>
      </c>
      <c r="M489" s="66">
        <v>152799</v>
      </c>
      <c r="N489" s="42">
        <v>-52770.48565030493</v>
      </c>
      <c r="O489" s="42">
        <v>100028.51434969506</v>
      </c>
      <c r="P489" s="42">
        <v>0</v>
      </c>
      <c r="Q489" s="44">
        <v>100028.51434969506</v>
      </c>
      <c r="R489" s="45">
        <v>36132</v>
      </c>
      <c r="S489" s="66">
        <v>100877</v>
      </c>
      <c r="T489" s="42">
        <v>158500</v>
      </c>
      <c r="U489" s="42">
        <v>186614</v>
      </c>
      <c r="V489" s="42">
        <v>93178.172326735104</v>
      </c>
      <c r="W489" s="44">
        <v>539169.1723267351</v>
      </c>
      <c r="X489" s="66">
        <v>229821</v>
      </c>
      <c r="Y489" s="42">
        <v>130603</v>
      </c>
      <c r="Z489" s="42">
        <v>145939</v>
      </c>
      <c r="AA489" s="42">
        <v>177351.58250121263</v>
      </c>
      <c r="AB489" s="43">
        <v>683714.5825012126</v>
      </c>
      <c r="AC489" s="66">
        <v>-53741.749255515504</v>
      </c>
      <c r="AD489" s="42">
        <v>-45498.313891421858</v>
      </c>
      <c r="AE489" s="42">
        <v>-65296.703205951824</v>
      </c>
      <c r="AF489" s="42">
        <v>19991.356178411668</v>
      </c>
      <c r="AG489" s="42">
        <v>0</v>
      </c>
      <c r="AH489" s="44">
        <v>0</v>
      </c>
    </row>
    <row r="490" spans="1:34" s="4" customFormat="1">
      <c r="A490" s="46" t="s">
        <v>513</v>
      </c>
      <c r="B490" s="56" t="s">
        <v>1659</v>
      </c>
      <c r="C490" s="57">
        <v>2.9306999999999998E-4</v>
      </c>
      <c r="D490" s="57">
        <v>3.2129000000000001E-4</v>
      </c>
      <c r="E490" s="65">
        <v>33799.150206000006</v>
      </c>
      <c r="F490" s="42">
        <v>18709</v>
      </c>
      <c r="G490" s="43">
        <v>52508.150206000006</v>
      </c>
      <c r="H490" s="66">
        <v>578378</v>
      </c>
      <c r="I490" s="42">
        <v>773199</v>
      </c>
      <c r="J490" s="42">
        <v>417326</v>
      </c>
      <c r="K490" s="42">
        <v>430011</v>
      </c>
      <c r="L490" s="44">
        <v>756538</v>
      </c>
      <c r="M490" s="66">
        <v>88184</v>
      </c>
      <c r="N490" s="42">
        <v>-3647.0896731747457</v>
      </c>
      <c r="O490" s="42">
        <v>84536.910326825251</v>
      </c>
      <c r="P490" s="42">
        <v>0</v>
      </c>
      <c r="Q490" s="44">
        <v>84536.910326825251</v>
      </c>
      <c r="R490" s="45">
        <v>20853</v>
      </c>
      <c r="S490" s="66">
        <v>58219</v>
      </c>
      <c r="T490" s="42">
        <v>91474</v>
      </c>
      <c r="U490" s="42">
        <v>107700</v>
      </c>
      <c r="V490" s="42">
        <v>35981.986434337232</v>
      </c>
      <c r="W490" s="44">
        <v>293374.98643433722</v>
      </c>
      <c r="X490" s="66">
        <v>132635</v>
      </c>
      <c r="Y490" s="42">
        <v>75374</v>
      </c>
      <c r="Z490" s="42">
        <v>84225</v>
      </c>
      <c r="AA490" s="42">
        <v>52715.519637578764</v>
      </c>
      <c r="AB490" s="43">
        <v>344949.51963757875</v>
      </c>
      <c r="AC490" s="66">
        <v>-4257.2810028294407</v>
      </c>
      <c r="AD490" s="42">
        <v>-4637.190343598355</v>
      </c>
      <c r="AE490" s="42">
        <v>-35550.709700811291</v>
      </c>
      <c r="AF490" s="42">
        <v>-7129.3521560024419</v>
      </c>
      <c r="AG490" s="42">
        <v>0</v>
      </c>
      <c r="AH490" s="44">
        <v>0</v>
      </c>
    </row>
    <row r="491" spans="1:34" s="4" customFormat="1">
      <c r="A491" s="46" t="s">
        <v>514</v>
      </c>
      <c r="B491" s="56" t="s">
        <v>1660</v>
      </c>
      <c r="C491" s="57">
        <v>8.6730000000000005E-5</v>
      </c>
      <c r="D491" s="57">
        <v>9.4339999999999995E-5</v>
      </c>
      <c r="E491" s="65">
        <v>10002.481422000001</v>
      </c>
      <c r="F491" s="42">
        <v>5537</v>
      </c>
      <c r="G491" s="43">
        <v>15539.481422000001</v>
      </c>
      <c r="H491" s="66">
        <v>171163</v>
      </c>
      <c r="I491" s="42">
        <v>228817</v>
      </c>
      <c r="J491" s="42">
        <v>123502</v>
      </c>
      <c r="K491" s="42">
        <v>127256</v>
      </c>
      <c r="L491" s="44">
        <v>223887</v>
      </c>
      <c r="M491" s="66">
        <v>26097</v>
      </c>
      <c r="N491" s="42">
        <v>-10178.508103960756</v>
      </c>
      <c r="O491" s="42">
        <v>15918.491896039244</v>
      </c>
      <c r="P491" s="42">
        <v>0</v>
      </c>
      <c r="Q491" s="44">
        <v>15918.491896039244</v>
      </c>
      <c r="R491" s="45">
        <v>6171</v>
      </c>
      <c r="S491" s="66">
        <v>17229</v>
      </c>
      <c r="T491" s="42">
        <v>27071</v>
      </c>
      <c r="U491" s="42">
        <v>31872</v>
      </c>
      <c r="V491" s="42">
        <v>1794.5998992215873</v>
      </c>
      <c r="W491" s="44">
        <v>77966.59989922159</v>
      </c>
      <c r="X491" s="66">
        <v>39252</v>
      </c>
      <c r="Y491" s="42">
        <v>22306</v>
      </c>
      <c r="Z491" s="42">
        <v>24925</v>
      </c>
      <c r="AA491" s="42">
        <v>33025.00326499861</v>
      </c>
      <c r="AB491" s="43">
        <v>119508.00326499861</v>
      </c>
      <c r="AC491" s="66">
        <v>-10344.442846044007</v>
      </c>
      <c r="AD491" s="42">
        <v>-11581.528187061353</v>
      </c>
      <c r="AE491" s="42">
        <v>-17755.179338719383</v>
      </c>
      <c r="AF491" s="42">
        <v>-1860.2529939522797</v>
      </c>
      <c r="AG491" s="42">
        <v>0</v>
      </c>
      <c r="AH491" s="44">
        <v>0</v>
      </c>
    </row>
    <row r="492" spans="1:34" s="4" customFormat="1">
      <c r="A492" s="46" t="s">
        <v>515</v>
      </c>
      <c r="B492" s="56" t="s">
        <v>1661</v>
      </c>
      <c r="C492" s="57">
        <v>1.27E-5</v>
      </c>
      <c r="D492" s="57">
        <v>1.33E-5</v>
      </c>
      <c r="E492" s="65">
        <v>1465.1111519999999</v>
      </c>
      <c r="F492" s="42">
        <v>811</v>
      </c>
      <c r="G492" s="43">
        <v>2276.1111519999999</v>
      </c>
      <c r="H492" s="66">
        <v>25064</v>
      </c>
      <c r="I492" s="42">
        <v>33506</v>
      </c>
      <c r="J492" s="42">
        <v>18085</v>
      </c>
      <c r="K492" s="42">
        <v>18634</v>
      </c>
      <c r="L492" s="44">
        <v>32784</v>
      </c>
      <c r="M492" s="66">
        <v>3821</v>
      </c>
      <c r="N492" s="42">
        <v>407.09002385495364</v>
      </c>
      <c r="O492" s="42">
        <v>4228.0900238549539</v>
      </c>
      <c r="P492" s="42">
        <v>0</v>
      </c>
      <c r="Q492" s="44">
        <v>4228.0900238549539</v>
      </c>
      <c r="R492" s="45">
        <v>904</v>
      </c>
      <c r="S492" s="66">
        <v>2523</v>
      </c>
      <c r="T492" s="42">
        <v>3964</v>
      </c>
      <c r="U492" s="42">
        <v>4667</v>
      </c>
      <c r="V492" s="42">
        <v>1986.4061645286174</v>
      </c>
      <c r="W492" s="44">
        <v>13140.406164528617</v>
      </c>
      <c r="X492" s="66">
        <v>5748</v>
      </c>
      <c r="Y492" s="42">
        <v>3266</v>
      </c>
      <c r="Z492" s="42">
        <v>3650</v>
      </c>
      <c r="AA492" s="42">
        <v>1208.1966070529943</v>
      </c>
      <c r="AB492" s="43">
        <v>13872.196607052994</v>
      </c>
      <c r="AC492" s="66">
        <v>379.41205061989257</v>
      </c>
      <c r="AD492" s="42">
        <v>314.03038991736895</v>
      </c>
      <c r="AE492" s="42">
        <v>-1327.0102833143355</v>
      </c>
      <c r="AF492" s="42">
        <v>-98.222599747303775</v>
      </c>
      <c r="AG492" s="42">
        <v>0</v>
      </c>
      <c r="AH492" s="44">
        <v>0</v>
      </c>
    </row>
    <row r="493" spans="1:34" s="4" customFormat="1">
      <c r="A493" s="46" t="s">
        <v>516</v>
      </c>
      <c r="B493" s="56" t="s">
        <v>1662</v>
      </c>
      <c r="C493" s="57">
        <v>8.5900000000000008E-6</v>
      </c>
      <c r="D493" s="57">
        <v>8.9600000000000006E-6</v>
      </c>
      <c r="E493" s="65">
        <v>990.79200000000003</v>
      </c>
      <c r="F493" s="42">
        <v>548</v>
      </c>
      <c r="G493" s="43">
        <v>1538.7919999999999</v>
      </c>
      <c r="H493" s="66">
        <v>16952</v>
      </c>
      <c r="I493" s="42">
        <v>22663</v>
      </c>
      <c r="J493" s="42">
        <v>12232</v>
      </c>
      <c r="K493" s="42">
        <v>12604</v>
      </c>
      <c r="L493" s="44">
        <v>22174</v>
      </c>
      <c r="M493" s="66">
        <v>2585</v>
      </c>
      <c r="N493" s="42">
        <v>-353.27086838652298</v>
      </c>
      <c r="O493" s="42">
        <v>2231.729131613477</v>
      </c>
      <c r="P493" s="42">
        <v>0</v>
      </c>
      <c r="Q493" s="44">
        <v>2231.729131613477</v>
      </c>
      <c r="R493" s="45">
        <v>611</v>
      </c>
      <c r="S493" s="66">
        <v>1706</v>
      </c>
      <c r="T493" s="42">
        <v>2681</v>
      </c>
      <c r="U493" s="42">
        <v>3157</v>
      </c>
      <c r="V493" s="42">
        <v>0</v>
      </c>
      <c r="W493" s="44">
        <v>7544</v>
      </c>
      <c r="X493" s="66">
        <v>3888</v>
      </c>
      <c r="Y493" s="42">
        <v>2209</v>
      </c>
      <c r="Z493" s="42">
        <v>2469</v>
      </c>
      <c r="AA493" s="42">
        <v>969.37730823324466</v>
      </c>
      <c r="AB493" s="43">
        <v>9535.3773082332445</v>
      </c>
      <c r="AC493" s="66">
        <v>-370.30486586074932</v>
      </c>
      <c r="AD493" s="42">
        <v>-370.35739478147303</v>
      </c>
      <c r="AE493" s="42">
        <v>-1194.3755580685324</v>
      </c>
      <c r="AF493" s="42">
        <v>-56.339489522489629</v>
      </c>
      <c r="AG493" s="42">
        <v>0</v>
      </c>
      <c r="AH493" s="44">
        <v>0</v>
      </c>
    </row>
    <row r="494" spans="1:34" s="4" customFormat="1">
      <c r="A494" s="46" t="s">
        <v>517</v>
      </c>
      <c r="B494" s="56" t="s">
        <v>1663</v>
      </c>
      <c r="C494" s="57">
        <v>2.2800199999999998E-3</v>
      </c>
      <c r="D494" s="57">
        <v>2.2969000000000002E-3</v>
      </c>
      <c r="E494" s="65">
        <v>262954.02006000001</v>
      </c>
      <c r="F494" s="42">
        <v>145551</v>
      </c>
      <c r="G494" s="43">
        <v>408505.02006000001</v>
      </c>
      <c r="H494" s="66">
        <v>4499651</v>
      </c>
      <c r="I494" s="42">
        <v>6015315</v>
      </c>
      <c r="J494" s="42">
        <v>3246701</v>
      </c>
      <c r="K494" s="42">
        <v>3345390</v>
      </c>
      <c r="L494" s="44">
        <v>5885699</v>
      </c>
      <c r="M494" s="66">
        <v>686054</v>
      </c>
      <c r="N494" s="42">
        <v>-139663.69948347265</v>
      </c>
      <c r="O494" s="42">
        <v>546390.30051652738</v>
      </c>
      <c r="P494" s="42">
        <v>0</v>
      </c>
      <c r="Q494" s="44">
        <v>546390.30051652738</v>
      </c>
      <c r="R494" s="45">
        <v>162230</v>
      </c>
      <c r="S494" s="66">
        <v>452927</v>
      </c>
      <c r="T494" s="42">
        <v>711651</v>
      </c>
      <c r="U494" s="42">
        <v>837881</v>
      </c>
      <c r="V494" s="42">
        <v>17876.880386327706</v>
      </c>
      <c r="W494" s="44">
        <v>2020335.8803863276</v>
      </c>
      <c r="X494" s="66">
        <v>1031874</v>
      </c>
      <c r="Y494" s="42">
        <v>586396</v>
      </c>
      <c r="Z494" s="42">
        <v>655252</v>
      </c>
      <c r="AA494" s="42">
        <v>339921.24089018238</v>
      </c>
      <c r="AB494" s="43">
        <v>2613443.2408901826</v>
      </c>
      <c r="AC494" s="66">
        <v>-144201.08805212117</v>
      </c>
      <c r="AD494" s="42">
        <v>-129128.40886726989</v>
      </c>
      <c r="AE494" s="42">
        <v>-332518.33287551155</v>
      </c>
      <c r="AF494" s="42">
        <v>12740.469291047935</v>
      </c>
      <c r="AG494" s="42">
        <v>0</v>
      </c>
      <c r="AH494" s="44">
        <v>0</v>
      </c>
    </row>
    <row r="495" spans="1:34" s="4" customFormat="1">
      <c r="A495" s="46" t="s">
        <v>518</v>
      </c>
      <c r="B495" s="56" t="s">
        <v>1664</v>
      </c>
      <c r="C495" s="57">
        <v>1.5109999999999999E-5</v>
      </c>
      <c r="D495" s="57">
        <v>6.5699999999999998E-6</v>
      </c>
      <c r="E495" s="65">
        <v>1742.9665920000002</v>
      </c>
      <c r="F495" s="42">
        <v>965</v>
      </c>
      <c r="G495" s="43">
        <v>2707.9665920000002</v>
      </c>
      <c r="H495" s="66">
        <v>29820</v>
      </c>
      <c r="I495" s="42">
        <v>39864</v>
      </c>
      <c r="J495" s="42">
        <v>21516</v>
      </c>
      <c r="K495" s="42">
        <v>22170</v>
      </c>
      <c r="L495" s="44">
        <v>39005</v>
      </c>
      <c r="M495" s="66">
        <v>4547</v>
      </c>
      <c r="N495" s="42">
        <v>-1451.8785967585707</v>
      </c>
      <c r="O495" s="42">
        <v>3095.1214032414291</v>
      </c>
      <c r="P495" s="42">
        <v>0</v>
      </c>
      <c r="Q495" s="44">
        <v>3095.1214032414291</v>
      </c>
      <c r="R495" s="45">
        <v>1075</v>
      </c>
      <c r="S495" s="66">
        <v>3002</v>
      </c>
      <c r="T495" s="42">
        <v>4716</v>
      </c>
      <c r="U495" s="42">
        <v>5553</v>
      </c>
      <c r="V495" s="42">
        <v>13615.11906392492</v>
      </c>
      <c r="W495" s="44">
        <v>26886.119063924918</v>
      </c>
      <c r="X495" s="66">
        <v>6838</v>
      </c>
      <c r="Y495" s="42">
        <v>3886</v>
      </c>
      <c r="Z495" s="42">
        <v>4342</v>
      </c>
      <c r="AA495" s="42">
        <v>12580.967842121006</v>
      </c>
      <c r="AB495" s="43">
        <v>27646.967842121005</v>
      </c>
      <c r="AC495" s="66">
        <v>-1480.5998480063445</v>
      </c>
      <c r="AD495" s="42">
        <v>-1575.0213771809881</v>
      </c>
      <c r="AE495" s="42">
        <v>-703.48439283335824</v>
      </c>
      <c r="AF495" s="42">
        <v>2998.256839824604</v>
      </c>
      <c r="AG495" s="42">
        <v>0</v>
      </c>
      <c r="AH495" s="44">
        <v>0</v>
      </c>
    </row>
    <row r="496" spans="1:34" s="4" customFormat="1">
      <c r="A496" s="46" t="s">
        <v>519</v>
      </c>
      <c r="B496" s="56" t="s">
        <v>1665</v>
      </c>
      <c r="C496" s="57">
        <v>1.875E-4</v>
      </c>
      <c r="D496" s="57">
        <v>1.9529000000000001E-4</v>
      </c>
      <c r="E496" s="65">
        <v>21623.763932999998</v>
      </c>
      <c r="F496" s="42">
        <v>11970</v>
      </c>
      <c r="G496" s="43">
        <v>33593.763932999995</v>
      </c>
      <c r="H496" s="66">
        <v>370034</v>
      </c>
      <c r="I496" s="42">
        <v>494676</v>
      </c>
      <c r="J496" s="42">
        <v>266996</v>
      </c>
      <c r="K496" s="42">
        <v>275112</v>
      </c>
      <c r="L496" s="44">
        <v>484017</v>
      </c>
      <c r="M496" s="66">
        <v>56418</v>
      </c>
      <c r="N496" s="42">
        <v>-21122.998058199963</v>
      </c>
      <c r="O496" s="42">
        <v>35295.001941800037</v>
      </c>
      <c r="P496" s="42">
        <v>0</v>
      </c>
      <c r="Q496" s="44">
        <v>35295.001941800037</v>
      </c>
      <c r="R496" s="45">
        <v>13341</v>
      </c>
      <c r="S496" s="66">
        <v>37247</v>
      </c>
      <c r="T496" s="42">
        <v>58523</v>
      </c>
      <c r="U496" s="42">
        <v>68904</v>
      </c>
      <c r="V496" s="42">
        <v>11982.019070264301</v>
      </c>
      <c r="W496" s="44">
        <v>176656.0190702643</v>
      </c>
      <c r="X496" s="66">
        <v>84857</v>
      </c>
      <c r="Y496" s="42">
        <v>48223</v>
      </c>
      <c r="Z496" s="42">
        <v>53885</v>
      </c>
      <c r="AA496" s="42">
        <v>81738.496324630716</v>
      </c>
      <c r="AB496" s="43">
        <v>268703.49632463069</v>
      </c>
      <c r="AC496" s="66">
        <v>-21487.999813039285</v>
      </c>
      <c r="AD496" s="42">
        <v>-26665.093083346514</v>
      </c>
      <c r="AE496" s="42">
        <v>-42786.695218407694</v>
      </c>
      <c r="AF496" s="42">
        <v>-1107.6891395729085</v>
      </c>
      <c r="AG496" s="42">
        <v>0</v>
      </c>
      <c r="AH496" s="44">
        <v>0</v>
      </c>
    </row>
    <row r="497" spans="1:34" s="4" customFormat="1">
      <c r="A497" s="46" t="s">
        <v>520</v>
      </c>
      <c r="B497" s="56" t="s">
        <v>1666</v>
      </c>
      <c r="C497" s="57">
        <v>5.1709999999999998E-5</v>
      </c>
      <c r="D497" s="57">
        <v>5.7080000000000002E-5</v>
      </c>
      <c r="E497" s="65">
        <v>5964.2525880000003</v>
      </c>
      <c r="F497" s="42">
        <v>3301</v>
      </c>
      <c r="G497" s="43">
        <v>9265.2525879999994</v>
      </c>
      <c r="H497" s="66">
        <v>102050</v>
      </c>
      <c r="I497" s="42">
        <v>136425</v>
      </c>
      <c r="J497" s="42">
        <v>73634</v>
      </c>
      <c r="K497" s="42">
        <v>75872</v>
      </c>
      <c r="L497" s="44">
        <v>133485</v>
      </c>
      <c r="M497" s="66">
        <v>15559</v>
      </c>
      <c r="N497" s="42">
        <v>-2006.3827845053704</v>
      </c>
      <c r="O497" s="42">
        <v>13552.617215494629</v>
      </c>
      <c r="P497" s="42">
        <v>0</v>
      </c>
      <c r="Q497" s="44">
        <v>13552.617215494629</v>
      </c>
      <c r="R497" s="45">
        <v>3679</v>
      </c>
      <c r="S497" s="66">
        <v>10272</v>
      </c>
      <c r="T497" s="42">
        <v>16140</v>
      </c>
      <c r="U497" s="42">
        <v>19003</v>
      </c>
      <c r="V497" s="42">
        <v>1974.893223005161</v>
      </c>
      <c r="W497" s="44">
        <v>47389.893223005158</v>
      </c>
      <c r="X497" s="66">
        <v>23403</v>
      </c>
      <c r="Y497" s="42">
        <v>13299</v>
      </c>
      <c r="Z497" s="42">
        <v>14861</v>
      </c>
      <c r="AA497" s="42">
        <v>11602.876759316647</v>
      </c>
      <c r="AB497" s="43">
        <v>63165.876759316649</v>
      </c>
      <c r="AC497" s="66">
        <v>-2112.8730070286065</v>
      </c>
      <c r="AD497" s="42">
        <v>-3261.8994730396757</v>
      </c>
      <c r="AE497" s="42">
        <v>-9010.9164538149853</v>
      </c>
      <c r="AF497" s="42">
        <v>-1390.2946024282235</v>
      </c>
      <c r="AG497" s="42">
        <v>0</v>
      </c>
      <c r="AH497" s="44">
        <v>0</v>
      </c>
    </row>
    <row r="498" spans="1:34" s="4" customFormat="1">
      <c r="A498" s="46" t="s">
        <v>521</v>
      </c>
      <c r="B498" s="56" t="s">
        <v>1667</v>
      </c>
      <c r="C498" s="57">
        <v>2.8256000000000001E-4</v>
      </c>
      <c r="D498" s="57">
        <v>2.8624E-4</v>
      </c>
      <c r="E498" s="65">
        <v>32587.170981000003</v>
      </c>
      <c r="F498" s="42">
        <v>18038</v>
      </c>
      <c r="G498" s="43">
        <v>50625.170981000003</v>
      </c>
      <c r="H498" s="66">
        <v>557636</v>
      </c>
      <c r="I498" s="42">
        <v>745470</v>
      </c>
      <c r="J498" s="42">
        <v>402360</v>
      </c>
      <c r="K498" s="42">
        <v>414590</v>
      </c>
      <c r="L498" s="44">
        <v>729407</v>
      </c>
      <c r="M498" s="66">
        <v>85022</v>
      </c>
      <c r="N498" s="42">
        <v>-12023.797202477817</v>
      </c>
      <c r="O498" s="42">
        <v>72998.202797522186</v>
      </c>
      <c r="P498" s="42">
        <v>0</v>
      </c>
      <c r="Q498" s="44">
        <v>72998.202797522186</v>
      </c>
      <c r="R498" s="45">
        <v>20105</v>
      </c>
      <c r="S498" s="66">
        <v>56131</v>
      </c>
      <c r="T498" s="42">
        <v>88194</v>
      </c>
      <c r="U498" s="42">
        <v>103838</v>
      </c>
      <c r="V498" s="42">
        <v>61219.131435736308</v>
      </c>
      <c r="W498" s="44">
        <v>309382.13143573632</v>
      </c>
      <c r="X498" s="66">
        <v>127879</v>
      </c>
      <c r="Y498" s="42">
        <v>72671</v>
      </c>
      <c r="Z498" s="42">
        <v>81205</v>
      </c>
      <c r="AA498" s="42">
        <v>103161.43188883302</v>
      </c>
      <c r="AB498" s="43">
        <v>384916.431888833</v>
      </c>
      <c r="AC498" s="66">
        <v>-12616.084124537238</v>
      </c>
      <c r="AD498" s="42">
        <v>-19544.801122596793</v>
      </c>
      <c r="AE498" s="42">
        <v>-44417.25218356814</v>
      </c>
      <c r="AF498" s="42">
        <v>1043.8369776054799</v>
      </c>
      <c r="AG498" s="42">
        <v>0</v>
      </c>
      <c r="AH498" s="44">
        <v>0</v>
      </c>
    </row>
    <row r="499" spans="1:34" s="4" customFormat="1">
      <c r="A499" s="46" t="s">
        <v>522</v>
      </c>
      <c r="B499" s="56" t="s">
        <v>1668</v>
      </c>
      <c r="C499" s="57">
        <v>3.5349999999999999E-5</v>
      </c>
      <c r="D499" s="57">
        <v>2.179E-5</v>
      </c>
      <c r="E499" s="65">
        <v>4076.60034</v>
      </c>
      <c r="F499" s="42">
        <v>2257</v>
      </c>
      <c r="G499" s="43">
        <v>6333.60034</v>
      </c>
      <c r="H499" s="66">
        <v>69764</v>
      </c>
      <c r="I499" s="42">
        <v>93263</v>
      </c>
      <c r="J499" s="42">
        <v>50338</v>
      </c>
      <c r="K499" s="42">
        <v>51868</v>
      </c>
      <c r="L499" s="44">
        <v>91253</v>
      </c>
      <c r="M499" s="66">
        <v>10637</v>
      </c>
      <c r="N499" s="42">
        <v>5001.7451411522215</v>
      </c>
      <c r="O499" s="42">
        <v>15638.745141152222</v>
      </c>
      <c r="P499" s="42">
        <v>0</v>
      </c>
      <c r="Q499" s="44">
        <v>15638.745141152222</v>
      </c>
      <c r="R499" s="45">
        <v>2515</v>
      </c>
      <c r="S499" s="66">
        <v>7022</v>
      </c>
      <c r="T499" s="42">
        <v>11034</v>
      </c>
      <c r="U499" s="42">
        <v>12991</v>
      </c>
      <c r="V499" s="42">
        <v>24789.418269103408</v>
      </c>
      <c r="W499" s="44">
        <v>55836.418269103408</v>
      </c>
      <c r="X499" s="66">
        <v>15998</v>
      </c>
      <c r="Y499" s="42">
        <v>9092</v>
      </c>
      <c r="Z499" s="42">
        <v>10159</v>
      </c>
      <c r="AA499" s="42">
        <v>3462.0540107754236</v>
      </c>
      <c r="AB499" s="43">
        <v>38711.05401077542</v>
      </c>
      <c r="AC499" s="66">
        <v>4920.4665539095895</v>
      </c>
      <c r="AD499" s="42">
        <v>4844.3675585427973</v>
      </c>
      <c r="AE499" s="42">
        <v>2509.2032159675846</v>
      </c>
      <c r="AF499" s="42">
        <v>4851.3269299080166</v>
      </c>
      <c r="AG499" s="42">
        <v>0</v>
      </c>
      <c r="AH499" s="44">
        <v>0</v>
      </c>
    </row>
    <row r="500" spans="1:34" s="4" customFormat="1">
      <c r="A500" s="46" t="s">
        <v>523</v>
      </c>
      <c r="B500" s="56" t="s">
        <v>1669</v>
      </c>
      <c r="C500" s="57">
        <v>4.9259999999999999E-5</v>
      </c>
      <c r="D500" s="57">
        <v>5.4289999999999997E-5</v>
      </c>
      <c r="E500" s="65">
        <v>5681.2417770000002</v>
      </c>
      <c r="F500" s="42">
        <v>3145</v>
      </c>
      <c r="G500" s="43">
        <v>8826.2417769999993</v>
      </c>
      <c r="H500" s="66">
        <v>97215</v>
      </c>
      <c r="I500" s="42">
        <v>129961</v>
      </c>
      <c r="J500" s="42">
        <v>70145</v>
      </c>
      <c r="K500" s="42">
        <v>72277</v>
      </c>
      <c r="L500" s="44">
        <v>127161</v>
      </c>
      <c r="M500" s="66">
        <v>14822</v>
      </c>
      <c r="N500" s="42">
        <v>-390.84052434074221</v>
      </c>
      <c r="O500" s="42">
        <v>14431.159475659259</v>
      </c>
      <c r="P500" s="42">
        <v>0</v>
      </c>
      <c r="Q500" s="44">
        <v>14431.159475659259</v>
      </c>
      <c r="R500" s="45">
        <v>3505</v>
      </c>
      <c r="S500" s="66">
        <v>9786</v>
      </c>
      <c r="T500" s="42">
        <v>15375</v>
      </c>
      <c r="U500" s="42">
        <v>18102</v>
      </c>
      <c r="V500" s="42">
        <v>4917.4894830660942</v>
      </c>
      <c r="W500" s="44">
        <v>48180.489483066092</v>
      </c>
      <c r="X500" s="66">
        <v>22294</v>
      </c>
      <c r="Y500" s="42">
        <v>12669</v>
      </c>
      <c r="Z500" s="42">
        <v>14157</v>
      </c>
      <c r="AA500" s="42">
        <v>9712.0191810585256</v>
      </c>
      <c r="AB500" s="43">
        <v>58832.019181058524</v>
      </c>
      <c r="AC500" s="66">
        <v>-494.64509726065216</v>
      </c>
      <c r="AD500" s="42">
        <v>-768.91003375124194</v>
      </c>
      <c r="AE500" s="42">
        <v>-8092.4739004019902</v>
      </c>
      <c r="AF500" s="42">
        <v>-1295.5006665785475</v>
      </c>
      <c r="AG500" s="42">
        <v>0</v>
      </c>
      <c r="AH500" s="44">
        <v>0</v>
      </c>
    </row>
    <row r="501" spans="1:34" s="4" customFormat="1">
      <c r="A501" s="46" t="s">
        <v>524</v>
      </c>
      <c r="B501" s="56" t="s">
        <v>1670</v>
      </c>
      <c r="C501" s="57">
        <v>3.434E-5</v>
      </c>
      <c r="D501" s="57">
        <v>4.4350000000000001E-5</v>
      </c>
      <c r="E501" s="65">
        <v>3960.0755279999998</v>
      </c>
      <c r="F501" s="42">
        <v>2192</v>
      </c>
      <c r="G501" s="43">
        <v>6152.0755279999994</v>
      </c>
      <c r="H501" s="66">
        <v>67770</v>
      </c>
      <c r="I501" s="42">
        <v>90598</v>
      </c>
      <c r="J501" s="42">
        <v>48899</v>
      </c>
      <c r="K501" s="42">
        <v>50386</v>
      </c>
      <c r="L501" s="44">
        <v>88646</v>
      </c>
      <c r="M501" s="66">
        <v>10333</v>
      </c>
      <c r="N501" s="42">
        <v>-3373.0724876767749</v>
      </c>
      <c r="O501" s="42">
        <v>6959.9275123232255</v>
      </c>
      <c r="P501" s="42">
        <v>0</v>
      </c>
      <c r="Q501" s="44">
        <v>6959.9275123232255</v>
      </c>
      <c r="R501" s="45">
        <v>2443</v>
      </c>
      <c r="S501" s="66">
        <v>6822</v>
      </c>
      <c r="T501" s="42">
        <v>10718</v>
      </c>
      <c r="U501" s="42">
        <v>12620</v>
      </c>
      <c r="V501" s="42">
        <v>1933.3094793122943</v>
      </c>
      <c r="W501" s="44">
        <v>32093.309479312295</v>
      </c>
      <c r="X501" s="66">
        <v>15541</v>
      </c>
      <c r="Y501" s="42">
        <v>8832</v>
      </c>
      <c r="Z501" s="42">
        <v>9869</v>
      </c>
      <c r="AA501" s="42">
        <v>16762.701525294517</v>
      </c>
      <c r="AB501" s="43">
        <v>51004.701525294513</v>
      </c>
      <c r="AC501" s="66">
        <v>-3440.1556346062944</v>
      </c>
      <c r="AD501" s="42">
        <v>-3917.8149616452779</v>
      </c>
      <c r="AE501" s="42">
        <v>-8461.7525133725976</v>
      </c>
      <c r="AF501" s="42">
        <v>-3091.6689363580472</v>
      </c>
      <c r="AG501" s="42">
        <v>0</v>
      </c>
      <c r="AH501" s="44">
        <v>0</v>
      </c>
    </row>
    <row r="502" spans="1:34" s="4" customFormat="1">
      <c r="A502" s="46" t="s">
        <v>525</v>
      </c>
      <c r="B502" s="56" t="s">
        <v>1671</v>
      </c>
      <c r="C502" s="57">
        <v>8.32E-6</v>
      </c>
      <c r="D502" s="57">
        <v>1.914E-5</v>
      </c>
      <c r="E502" s="65">
        <v>959.08665600000006</v>
      </c>
      <c r="F502" s="42">
        <v>531</v>
      </c>
      <c r="G502" s="43">
        <v>1490.0866559999999</v>
      </c>
      <c r="H502" s="66">
        <v>16420</v>
      </c>
      <c r="I502" s="42">
        <v>21950</v>
      </c>
      <c r="J502" s="42">
        <v>11848</v>
      </c>
      <c r="K502" s="42">
        <v>12208</v>
      </c>
      <c r="L502" s="44">
        <v>21477</v>
      </c>
      <c r="M502" s="66">
        <v>2503</v>
      </c>
      <c r="N502" s="42">
        <v>-6034.6015397891297</v>
      </c>
      <c r="O502" s="42">
        <v>-3531.6015397891297</v>
      </c>
      <c r="P502" s="42">
        <v>0</v>
      </c>
      <c r="Q502" s="44">
        <v>-3531.6015397891297</v>
      </c>
      <c r="R502" s="45">
        <v>592</v>
      </c>
      <c r="S502" s="66">
        <v>1653</v>
      </c>
      <c r="T502" s="42">
        <v>2597</v>
      </c>
      <c r="U502" s="42">
        <v>3058</v>
      </c>
      <c r="V502" s="42">
        <v>10408.389831417127</v>
      </c>
      <c r="W502" s="44">
        <v>17716.389831417127</v>
      </c>
      <c r="X502" s="66">
        <v>3765</v>
      </c>
      <c r="Y502" s="42">
        <v>2140</v>
      </c>
      <c r="Z502" s="42">
        <v>2391</v>
      </c>
      <c r="AA502" s="42">
        <v>39050.565017554662</v>
      </c>
      <c r="AB502" s="43">
        <v>47346.565017554662</v>
      </c>
      <c r="AC502" s="66">
        <v>-6043.4770981701186</v>
      </c>
      <c r="AD502" s="42">
        <v>-11586.104993448251</v>
      </c>
      <c r="AE502" s="42">
        <v>-8427.8223684521945</v>
      </c>
      <c r="AF502" s="42">
        <v>-3572.7707260669717</v>
      </c>
      <c r="AG502" s="42">
        <v>0</v>
      </c>
      <c r="AH502" s="44">
        <v>0</v>
      </c>
    </row>
    <row r="503" spans="1:34" s="4" customFormat="1">
      <c r="A503" s="46" t="s">
        <v>526</v>
      </c>
      <c r="B503" s="56" t="s">
        <v>1672</v>
      </c>
      <c r="C503" s="57">
        <v>3.3352000000000002E-4</v>
      </c>
      <c r="D503" s="57">
        <v>3.5048000000000002E-4</v>
      </c>
      <c r="E503" s="65">
        <v>38464.592076000001</v>
      </c>
      <c r="F503" s="42">
        <v>21291</v>
      </c>
      <c r="G503" s="43">
        <v>59755.592076000001</v>
      </c>
      <c r="H503" s="66">
        <v>658206</v>
      </c>
      <c r="I503" s="42">
        <v>879917</v>
      </c>
      <c r="J503" s="42">
        <v>474925</v>
      </c>
      <c r="K503" s="42">
        <v>489362</v>
      </c>
      <c r="L503" s="44">
        <v>860957</v>
      </c>
      <c r="M503" s="66">
        <v>100356</v>
      </c>
      <c r="N503" s="42">
        <v>757.98449279464739</v>
      </c>
      <c r="O503" s="42">
        <v>101113.98449279465</v>
      </c>
      <c r="P503" s="42">
        <v>0</v>
      </c>
      <c r="Q503" s="44">
        <v>101113.98449279465</v>
      </c>
      <c r="R503" s="45">
        <v>23731</v>
      </c>
      <c r="S503" s="66">
        <v>66254</v>
      </c>
      <c r="T503" s="42">
        <v>104100</v>
      </c>
      <c r="U503" s="42">
        <v>122565</v>
      </c>
      <c r="V503" s="42">
        <v>26374.797699634619</v>
      </c>
      <c r="W503" s="44">
        <v>319293.79769963463</v>
      </c>
      <c r="X503" s="66">
        <v>150942</v>
      </c>
      <c r="Y503" s="42">
        <v>85778</v>
      </c>
      <c r="Z503" s="42">
        <v>95850</v>
      </c>
      <c r="AA503" s="42">
        <v>49957.193717323993</v>
      </c>
      <c r="AB503" s="43">
        <v>382527.193717324</v>
      </c>
      <c r="AC503" s="66">
        <v>45.630919098263462</v>
      </c>
      <c r="AD503" s="42">
        <v>-7878.8401503785444</v>
      </c>
      <c r="AE503" s="42">
        <v>-52385.963430240794</v>
      </c>
      <c r="AF503" s="42">
        <v>-3014.2233561683006</v>
      </c>
      <c r="AG503" s="42">
        <v>0</v>
      </c>
      <c r="AH503" s="44">
        <v>0</v>
      </c>
    </row>
    <row r="504" spans="1:34" s="4" customFormat="1">
      <c r="A504" s="46" t="s">
        <v>527</v>
      </c>
      <c r="B504" s="56" t="s">
        <v>1673</v>
      </c>
      <c r="C504" s="57">
        <v>2.0851999999999999E-4</v>
      </c>
      <c r="D504" s="57">
        <v>2.4398000000000001E-4</v>
      </c>
      <c r="E504" s="65">
        <v>24048.685653</v>
      </c>
      <c r="F504" s="42">
        <v>13311</v>
      </c>
      <c r="G504" s="43">
        <v>37359.685653</v>
      </c>
      <c r="H504" s="66">
        <v>411517</v>
      </c>
      <c r="I504" s="42">
        <v>550133</v>
      </c>
      <c r="J504" s="42">
        <v>296928</v>
      </c>
      <c r="K504" s="42">
        <v>305954</v>
      </c>
      <c r="L504" s="44">
        <v>538279</v>
      </c>
      <c r="M504" s="66">
        <v>62743</v>
      </c>
      <c r="N504" s="42">
        <v>1283.745593820463</v>
      </c>
      <c r="O504" s="42">
        <v>64026.745593820466</v>
      </c>
      <c r="P504" s="42">
        <v>0</v>
      </c>
      <c r="Q504" s="44">
        <v>64026.745593820466</v>
      </c>
      <c r="R504" s="45">
        <v>14837</v>
      </c>
      <c r="S504" s="66">
        <v>41423</v>
      </c>
      <c r="T504" s="42">
        <v>65084</v>
      </c>
      <c r="U504" s="42">
        <v>76629</v>
      </c>
      <c r="V504" s="42">
        <v>39038.691236657003</v>
      </c>
      <c r="W504" s="44">
        <v>222174.691236657</v>
      </c>
      <c r="X504" s="66">
        <v>94370</v>
      </c>
      <c r="Y504" s="42">
        <v>53629</v>
      </c>
      <c r="Z504" s="42">
        <v>59926</v>
      </c>
      <c r="AA504" s="42">
        <v>56983.272351593878</v>
      </c>
      <c r="AB504" s="43">
        <v>264908.27235159389</v>
      </c>
      <c r="AC504" s="66">
        <v>836.80030663079583</v>
      </c>
      <c r="AD504" s="42">
        <v>-1809.7248917543623</v>
      </c>
      <c r="AE504" s="42">
        <v>-31509.750685456205</v>
      </c>
      <c r="AF504" s="42">
        <v>-10250.905844357114</v>
      </c>
      <c r="AG504" s="42">
        <v>0</v>
      </c>
      <c r="AH504" s="44">
        <v>0</v>
      </c>
    </row>
    <row r="505" spans="1:34" s="4" customFormat="1">
      <c r="A505" s="46" t="s">
        <v>528</v>
      </c>
      <c r="B505" s="56" t="s">
        <v>1674</v>
      </c>
      <c r="C505" s="57">
        <v>1.1263E-4</v>
      </c>
      <c r="D505" s="57">
        <v>1.4462000000000001E-4</v>
      </c>
      <c r="E505" s="65">
        <v>12989.237667000001</v>
      </c>
      <c r="F505" s="42">
        <v>7190</v>
      </c>
      <c r="G505" s="43">
        <v>20179.237667000001</v>
      </c>
      <c r="H505" s="66">
        <v>222277</v>
      </c>
      <c r="I505" s="42">
        <v>297149</v>
      </c>
      <c r="J505" s="42">
        <v>160383</v>
      </c>
      <c r="K505" s="42">
        <v>165258</v>
      </c>
      <c r="L505" s="44">
        <v>290746</v>
      </c>
      <c r="M505" s="66">
        <v>33890</v>
      </c>
      <c r="N505" s="42">
        <v>-8841.5197108220073</v>
      </c>
      <c r="O505" s="42">
        <v>25048.480289177991</v>
      </c>
      <c r="P505" s="42">
        <v>0</v>
      </c>
      <c r="Q505" s="44">
        <v>25048.480289177991</v>
      </c>
      <c r="R505" s="45">
        <v>8014</v>
      </c>
      <c r="S505" s="66">
        <v>22374</v>
      </c>
      <c r="T505" s="42">
        <v>35155</v>
      </c>
      <c r="U505" s="42">
        <v>41390</v>
      </c>
      <c r="V505" s="42">
        <v>10879.478220227884</v>
      </c>
      <c r="W505" s="44">
        <v>109798.47822022789</v>
      </c>
      <c r="X505" s="66">
        <v>50973</v>
      </c>
      <c r="Y505" s="42">
        <v>28967</v>
      </c>
      <c r="Z505" s="42">
        <v>32369</v>
      </c>
      <c r="AA505" s="42">
        <v>52559.983190514213</v>
      </c>
      <c r="AB505" s="43">
        <v>164868.98319051421</v>
      </c>
      <c r="AC505" s="66">
        <v>-9067.8538617625363</v>
      </c>
      <c r="AD505" s="42">
        <v>-9826.892150380907</v>
      </c>
      <c r="AE505" s="42">
        <v>-26318.032194345618</v>
      </c>
      <c r="AF505" s="42">
        <v>-9857.7267637972527</v>
      </c>
      <c r="AG505" s="42">
        <v>0</v>
      </c>
      <c r="AH505" s="44">
        <v>0</v>
      </c>
    </row>
    <row r="506" spans="1:34" s="4" customFormat="1">
      <c r="A506" s="46" t="s">
        <v>529</v>
      </c>
      <c r="B506" s="56" t="s">
        <v>1675</v>
      </c>
      <c r="C506" s="57">
        <v>9.9640000000000001E-5</v>
      </c>
      <c r="D506" s="57">
        <v>9.145E-5</v>
      </c>
      <c r="E506" s="65">
        <v>11491.420371</v>
      </c>
      <c r="F506" s="42">
        <v>6361</v>
      </c>
      <c r="G506" s="43">
        <v>17852.420371</v>
      </c>
      <c r="H506" s="66">
        <v>196641</v>
      </c>
      <c r="I506" s="42">
        <v>262878</v>
      </c>
      <c r="J506" s="42">
        <v>141885</v>
      </c>
      <c r="K506" s="42">
        <v>146198</v>
      </c>
      <c r="L506" s="44">
        <v>257213</v>
      </c>
      <c r="M506" s="66">
        <v>29981</v>
      </c>
      <c r="N506" s="42">
        <v>832.38254302571568</v>
      </c>
      <c r="O506" s="42">
        <v>30813.382543025717</v>
      </c>
      <c r="P506" s="42">
        <v>0</v>
      </c>
      <c r="Q506" s="44">
        <v>30813.382543025717</v>
      </c>
      <c r="R506" s="45">
        <v>7090</v>
      </c>
      <c r="S506" s="66">
        <v>19794</v>
      </c>
      <c r="T506" s="42">
        <v>31100</v>
      </c>
      <c r="U506" s="42">
        <v>36617</v>
      </c>
      <c r="V506" s="42">
        <v>12704.301026605837</v>
      </c>
      <c r="W506" s="44">
        <v>100215.30102660584</v>
      </c>
      <c r="X506" s="66">
        <v>45094</v>
      </c>
      <c r="Y506" s="42">
        <v>25626</v>
      </c>
      <c r="Z506" s="42">
        <v>28635</v>
      </c>
      <c r="AA506" s="42">
        <v>5765.6903074296988</v>
      </c>
      <c r="AB506" s="43">
        <v>105120.6903074297</v>
      </c>
      <c r="AC506" s="66">
        <v>623.30559560994823</v>
      </c>
      <c r="AD506" s="42">
        <v>624.8990206359847</v>
      </c>
      <c r="AE506" s="42">
        <v>-9717.3658874872635</v>
      </c>
      <c r="AF506" s="42">
        <v>3563.7719904174705</v>
      </c>
      <c r="AG506" s="42">
        <v>0</v>
      </c>
      <c r="AH506" s="44">
        <v>0</v>
      </c>
    </row>
    <row r="507" spans="1:34" s="4" customFormat="1">
      <c r="A507" s="46" t="s">
        <v>530</v>
      </c>
      <c r="B507" s="56" t="s">
        <v>1676</v>
      </c>
      <c r="C507" s="57">
        <v>2.1865E-4</v>
      </c>
      <c r="D507" s="57">
        <v>2.4600000000000002E-4</v>
      </c>
      <c r="E507" s="65">
        <v>25216.678050000002</v>
      </c>
      <c r="F507" s="42">
        <v>13958</v>
      </c>
      <c r="G507" s="43">
        <v>39174.678050000002</v>
      </c>
      <c r="H507" s="66">
        <v>431509</v>
      </c>
      <c r="I507" s="42">
        <v>576858</v>
      </c>
      <c r="J507" s="42">
        <v>311353</v>
      </c>
      <c r="K507" s="42">
        <v>320817</v>
      </c>
      <c r="L507" s="44">
        <v>564428</v>
      </c>
      <c r="M507" s="66">
        <v>65791</v>
      </c>
      <c r="N507" s="42">
        <v>-1544.5141646787126</v>
      </c>
      <c r="O507" s="42">
        <v>64246.485835321284</v>
      </c>
      <c r="P507" s="42">
        <v>0</v>
      </c>
      <c r="Q507" s="44">
        <v>64246.485835321284</v>
      </c>
      <c r="R507" s="45">
        <v>15558</v>
      </c>
      <c r="S507" s="66">
        <v>43435</v>
      </c>
      <c r="T507" s="42">
        <v>68246</v>
      </c>
      <c r="U507" s="42">
        <v>80351</v>
      </c>
      <c r="V507" s="42">
        <v>52004.300339407208</v>
      </c>
      <c r="W507" s="44">
        <v>244036.3003394072</v>
      </c>
      <c r="X507" s="66">
        <v>98955</v>
      </c>
      <c r="Y507" s="42">
        <v>56234</v>
      </c>
      <c r="Z507" s="42">
        <v>62838</v>
      </c>
      <c r="AA507" s="42">
        <v>63549.285525173487</v>
      </c>
      <c r="AB507" s="43">
        <v>281576.28552517347</v>
      </c>
      <c r="AC507" s="66">
        <v>-2005.7980945059328</v>
      </c>
      <c r="AD507" s="42">
        <v>-3941.8776528618118</v>
      </c>
      <c r="AE507" s="42">
        <v>-24151.597216533788</v>
      </c>
      <c r="AF507" s="42">
        <v>-7440.7122218647382</v>
      </c>
      <c r="AG507" s="42">
        <v>0</v>
      </c>
      <c r="AH507" s="44">
        <v>0</v>
      </c>
    </row>
    <row r="508" spans="1:34" s="4" customFormat="1">
      <c r="A508" s="46" t="s">
        <v>531</v>
      </c>
      <c r="B508" s="56" t="s">
        <v>1677</v>
      </c>
      <c r="C508" s="57">
        <v>4.1165E-4</v>
      </c>
      <c r="D508" s="57">
        <v>4.8968999999999998E-4</v>
      </c>
      <c r="E508" s="65">
        <v>47475.605124000002</v>
      </c>
      <c r="F508" s="42">
        <v>26279</v>
      </c>
      <c r="G508" s="43">
        <v>73754.605123999994</v>
      </c>
      <c r="H508" s="66">
        <v>812397</v>
      </c>
      <c r="I508" s="42">
        <v>1086045</v>
      </c>
      <c r="J508" s="42">
        <v>586181</v>
      </c>
      <c r="K508" s="42">
        <v>603999</v>
      </c>
      <c r="L508" s="44">
        <v>1062643</v>
      </c>
      <c r="M508" s="66">
        <v>123865</v>
      </c>
      <c r="N508" s="42">
        <v>-38571.282804935981</v>
      </c>
      <c r="O508" s="42">
        <v>85293.717195064019</v>
      </c>
      <c r="P508" s="42">
        <v>0</v>
      </c>
      <c r="Q508" s="44">
        <v>85293.717195064019</v>
      </c>
      <c r="R508" s="45">
        <v>29290</v>
      </c>
      <c r="S508" s="66">
        <v>81775</v>
      </c>
      <c r="T508" s="42">
        <v>128486</v>
      </c>
      <c r="U508" s="42">
        <v>151277</v>
      </c>
      <c r="V508" s="42">
        <v>14446.859368364778</v>
      </c>
      <c r="W508" s="44">
        <v>375984.85936836479</v>
      </c>
      <c r="X508" s="66">
        <v>186301</v>
      </c>
      <c r="Y508" s="42">
        <v>105872</v>
      </c>
      <c r="Z508" s="42">
        <v>118304</v>
      </c>
      <c r="AA508" s="42">
        <v>157552.17714765156</v>
      </c>
      <c r="AB508" s="43">
        <v>568029.17714765156</v>
      </c>
      <c r="AC508" s="66">
        <v>-39381.019983039529</v>
      </c>
      <c r="AD508" s="42">
        <v>-43330.829858443074</v>
      </c>
      <c r="AE508" s="42">
        <v>-86388.407570996409</v>
      </c>
      <c r="AF508" s="42">
        <v>-22944.060366807764</v>
      </c>
      <c r="AG508" s="42">
        <v>0</v>
      </c>
      <c r="AH508" s="44">
        <v>0</v>
      </c>
    </row>
    <row r="509" spans="1:34" s="4" customFormat="1">
      <c r="A509" s="46" t="s">
        <v>532</v>
      </c>
      <c r="B509" s="56" t="s">
        <v>1678</v>
      </c>
      <c r="C509" s="57">
        <v>7.6491000000000005E-4</v>
      </c>
      <c r="D509" s="57">
        <v>8.5010999999999995E-4</v>
      </c>
      <c r="E509" s="65">
        <v>88216.467594000002</v>
      </c>
      <c r="F509" s="42">
        <v>48830</v>
      </c>
      <c r="G509" s="43">
        <v>137046.46759399999</v>
      </c>
      <c r="H509" s="66">
        <v>1509560</v>
      </c>
      <c r="I509" s="42">
        <v>2018041</v>
      </c>
      <c r="J509" s="42">
        <v>1089216</v>
      </c>
      <c r="K509" s="42">
        <v>1122325</v>
      </c>
      <c r="L509" s="44">
        <v>1974557</v>
      </c>
      <c r="M509" s="66">
        <v>230160</v>
      </c>
      <c r="N509" s="42">
        <v>8330.0005012323272</v>
      </c>
      <c r="O509" s="42">
        <v>238490.00050123234</v>
      </c>
      <c r="P509" s="42">
        <v>0</v>
      </c>
      <c r="Q509" s="44">
        <v>238490.00050123234</v>
      </c>
      <c r="R509" s="45">
        <v>54426</v>
      </c>
      <c r="S509" s="66">
        <v>151950</v>
      </c>
      <c r="T509" s="42">
        <v>238748</v>
      </c>
      <c r="U509" s="42">
        <v>281096</v>
      </c>
      <c r="V509" s="42">
        <v>99727.630716794796</v>
      </c>
      <c r="W509" s="44">
        <v>771521.63071679475</v>
      </c>
      <c r="X509" s="66">
        <v>346177</v>
      </c>
      <c r="Y509" s="42">
        <v>196727</v>
      </c>
      <c r="Z509" s="42">
        <v>219826</v>
      </c>
      <c r="AA509" s="42">
        <v>138651.71538634849</v>
      </c>
      <c r="AB509" s="43">
        <v>901381.71538634854</v>
      </c>
      <c r="AC509" s="66">
        <v>6685.4117538851369</v>
      </c>
      <c r="AD509" s="42">
        <v>-4618.3405938893693</v>
      </c>
      <c r="AE509" s="42">
        <v>-109428.73671215161</v>
      </c>
      <c r="AF509" s="42">
        <v>-22498.419117397956</v>
      </c>
      <c r="AG509" s="42">
        <v>0</v>
      </c>
      <c r="AH509" s="44">
        <v>0</v>
      </c>
    </row>
    <row r="510" spans="1:34" s="4" customFormat="1">
      <c r="A510" s="46" t="s">
        <v>533</v>
      </c>
      <c r="B510" s="56" t="s">
        <v>1679</v>
      </c>
      <c r="C510" s="57">
        <v>9.4923999999999996E-4</v>
      </c>
      <c r="D510" s="57">
        <v>1.07664E-3</v>
      </c>
      <c r="E510" s="65">
        <v>109475.72724000001</v>
      </c>
      <c r="F510" s="42">
        <v>60597</v>
      </c>
      <c r="G510" s="43">
        <v>170072.72724000001</v>
      </c>
      <c r="H510" s="66">
        <v>1873338</v>
      </c>
      <c r="I510" s="42">
        <v>2504354</v>
      </c>
      <c r="J510" s="42">
        <v>1351698</v>
      </c>
      <c r="K510" s="42">
        <v>1392785</v>
      </c>
      <c r="L510" s="44">
        <v>2450391</v>
      </c>
      <c r="M510" s="66">
        <v>285625</v>
      </c>
      <c r="N510" s="42">
        <v>-85452.503417612228</v>
      </c>
      <c r="O510" s="42">
        <v>200172.49658238777</v>
      </c>
      <c r="P510" s="42">
        <v>0</v>
      </c>
      <c r="Q510" s="44">
        <v>200172.49658238777</v>
      </c>
      <c r="R510" s="45">
        <v>67541</v>
      </c>
      <c r="S510" s="66">
        <v>188567</v>
      </c>
      <c r="T510" s="42">
        <v>296282</v>
      </c>
      <c r="U510" s="42">
        <v>348835</v>
      </c>
      <c r="V510" s="42">
        <v>6585.655907993877</v>
      </c>
      <c r="W510" s="44">
        <v>840269.6559079939</v>
      </c>
      <c r="X510" s="66">
        <v>429600</v>
      </c>
      <c r="Y510" s="42">
        <v>244134</v>
      </c>
      <c r="Z510" s="42">
        <v>272801</v>
      </c>
      <c r="AA510" s="42">
        <v>275361.13801279379</v>
      </c>
      <c r="AB510" s="43">
        <v>1221896.1380127938</v>
      </c>
      <c r="AC510" s="66">
        <v>-87302.908869615858</v>
      </c>
      <c r="AD510" s="42">
        <v>-81543.47167145749</v>
      </c>
      <c r="AE510" s="42">
        <v>-177564.09602680634</v>
      </c>
      <c r="AF510" s="42">
        <v>-35216.005536920202</v>
      </c>
      <c r="AG510" s="42">
        <v>0</v>
      </c>
      <c r="AH510" s="44">
        <v>0</v>
      </c>
    </row>
    <row r="511" spans="1:34" s="4" customFormat="1">
      <c r="A511" s="46" t="s">
        <v>534</v>
      </c>
      <c r="B511" s="56" t="s">
        <v>1680</v>
      </c>
      <c r="C511" s="57">
        <v>3.1056999999999998E-4</v>
      </c>
      <c r="D511" s="57">
        <v>2.4030000000000001E-4</v>
      </c>
      <c r="E511" s="65">
        <v>35818.442682000001</v>
      </c>
      <c r="F511" s="42">
        <v>19826</v>
      </c>
      <c r="G511" s="43">
        <v>55644.442682000001</v>
      </c>
      <c r="H511" s="66">
        <v>612914</v>
      </c>
      <c r="I511" s="42">
        <v>819368</v>
      </c>
      <c r="J511" s="42">
        <v>442245</v>
      </c>
      <c r="K511" s="42">
        <v>455688</v>
      </c>
      <c r="L511" s="44">
        <v>801713</v>
      </c>
      <c r="M511" s="66">
        <v>93450</v>
      </c>
      <c r="N511" s="42">
        <v>-962.00563523784353</v>
      </c>
      <c r="O511" s="42">
        <v>92487.994364762155</v>
      </c>
      <c r="P511" s="42">
        <v>0</v>
      </c>
      <c r="Q511" s="44">
        <v>92487.994364762155</v>
      </c>
      <c r="R511" s="45">
        <v>22098</v>
      </c>
      <c r="S511" s="66">
        <v>61695</v>
      </c>
      <c r="T511" s="42">
        <v>96937</v>
      </c>
      <c r="U511" s="42">
        <v>114131</v>
      </c>
      <c r="V511" s="42">
        <v>111818.18877311013</v>
      </c>
      <c r="W511" s="44">
        <v>384581.18877311016</v>
      </c>
      <c r="X511" s="66">
        <v>140555</v>
      </c>
      <c r="Y511" s="42">
        <v>79875</v>
      </c>
      <c r="Z511" s="42">
        <v>89254</v>
      </c>
      <c r="AA511" s="42">
        <v>81875.119219850341</v>
      </c>
      <c r="AB511" s="43">
        <v>391559.11921985034</v>
      </c>
      <c r="AC511" s="66">
        <v>-1608.1866540120707</v>
      </c>
      <c r="AD511" s="42">
        <v>-4607.7496465658041</v>
      </c>
      <c r="AE511" s="42">
        <v>-26927.181267210384</v>
      </c>
      <c r="AF511" s="42">
        <v>26165.187121048075</v>
      </c>
      <c r="AG511" s="42">
        <v>0</v>
      </c>
      <c r="AH511" s="44">
        <v>0</v>
      </c>
    </row>
    <row r="512" spans="1:34" s="4" customFormat="1">
      <c r="A512" s="46" t="s">
        <v>535</v>
      </c>
      <c r="B512" s="56" t="s">
        <v>1681</v>
      </c>
      <c r="C512" s="57">
        <v>6.2539999999999994E-5</v>
      </c>
      <c r="D512" s="57">
        <v>6.3940000000000001E-5</v>
      </c>
      <c r="E512" s="65">
        <v>7212.1584480000001</v>
      </c>
      <c r="F512" s="42">
        <v>3992</v>
      </c>
      <c r="G512" s="43">
        <v>11204.158448</v>
      </c>
      <c r="H512" s="66">
        <v>123424</v>
      </c>
      <c r="I512" s="42">
        <v>164998</v>
      </c>
      <c r="J512" s="42">
        <v>89056</v>
      </c>
      <c r="K512" s="42">
        <v>91763</v>
      </c>
      <c r="L512" s="44">
        <v>161442</v>
      </c>
      <c r="M512" s="66">
        <v>18818</v>
      </c>
      <c r="N512" s="42">
        <v>3087.9909670662159</v>
      </c>
      <c r="O512" s="42">
        <v>21905.990967066216</v>
      </c>
      <c r="P512" s="42">
        <v>0</v>
      </c>
      <c r="Q512" s="44">
        <v>21905.990967066216</v>
      </c>
      <c r="R512" s="45">
        <v>4450</v>
      </c>
      <c r="S512" s="66">
        <v>12424</v>
      </c>
      <c r="T512" s="42">
        <v>19520</v>
      </c>
      <c r="U512" s="42">
        <v>22983</v>
      </c>
      <c r="V512" s="42">
        <v>7569.7920094576848</v>
      </c>
      <c r="W512" s="44">
        <v>62496.792009457684</v>
      </c>
      <c r="X512" s="66">
        <v>28304</v>
      </c>
      <c r="Y512" s="42">
        <v>16085</v>
      </c>
      <c r="Z512" s="42">
        <v>17973</v>
      </c>
      <c r="AA512" s="42">
        <v>2606.8831121379089</v>
      </c>
      <c r="AB512" s="43">
        <v>64968.883112137912</v>
      </c>
      <c r="AC512" s="66">
        <v>2949.6904767591204</v>
      </c>
      <c r="AD512" s="42">
        <v>1663.1890545113729</v>
      </c>
      <c r="AE512" s="42">
        <v>-7119.0241599903002</v>
      </c>
      <c r="AF512" s="42">
        <v>34.05352603957931</v>
      </c>
      <c r="AG512" s="42">
        <v>0</v>
      </c>
      <c r="AH512" s="44">
        <v>0</v>
      </c>
    </row>
    <row r="513" spans="1:34" s="4" customFormat="1">
      <c r="A513" s="46" t="s">
        <v>536</v>
      </c>
      <c r="B513" s="56" t="s">
        <v>1682</v>
      </c>
      <c r="C513" s="57">
        <v>8.0060000000000005E-4</v>
      </c>
      <c r="D513" s="57">
        <v>8.2660000000000003E-4</v>
      </c>
      <c r="E513" s="65">
        <v>92332.749236999996</v>
      </c>
      <c r="F513" s="42">
        <v>51108</v>
      </c>
      <c r="G513" s="43">
        <v>143440.74923700001</v>
      </c>
      <c r="H513" s="66">
        <v>1579995</v>
      </c>
      <c r="I513" s="42">
        <v>2112201</v>
      </c>
      <c r="J513" s="42">
        <v>1140038</v>
      </c>
      <c r="K513" s="42">
        <v>1174691</v>
      </c>
      <c r="L513" s="44">
        <v>2066688</v>
      </c>
      <c r="M513" s="66">
        <v>240899</v>
      </c>
      <c r="N513" s="42">
        <v>-42628.475243611399</v>
      </c>
      <c r="O513" s="42">
        <v>198270.52475638859</v>
      </c>
      <c r="P513" s="42">
        <v>0</v>
      </c>
      <c r="Q513" s="44">
        <v>198270.52475638859</v>
      </c>
      <c r="R513" s="45">
        <v>56965</v>
      </c>
      <c r="S513" s="66">
        <v>159040</v>
      </c>
      <c r="T513" s="42">
        <v>249887</v>
      </c>
      <c r="U513" s="42">
        <v>294211</v>
      </c>
      <c r="V513" s="42">
        <v>3338.9285636801251</v>
      </c>
      <c r="W513" s="44">
        <v>706476.92856368015</v>
      </c>
      <c r="X513" s="66">
        <v>362330</v>
      </c>
      <c r="Y513" s="42">
        <v>205906</v>
      </c>
      <c r="Z513" s="42">
        <v>230083</v>
      </c>
      <c r="AA513" s="42">
        <v>121922.7497078817</v>
      </c>
      <c r="AB513" s="43">
        <v>920241.74970788171</v>
      </c>
      <c r="AC513" s="66">
        <v>-44232.923467815745</v>
      </c>
      <c r="AD513" s="42">
        <v>-43033.120487867156</v>
      </c>
      <c r="AE513" s="42">
        <v>-124214.80169070789</v>
      </c>
      <c r="AF513" s="42">
        <v>-2283.9754978107849</v>
      </c>
      <c r="AG513" s="42">
        <v>0</v>
      </c>
      <c r="AH513" s="44">
        <v>0</v>
      </c>
    </row>
    <row r="514" spans="1:34" s="4" customFormat="1">
      <c r="A514" s="46" t="s">
        <v>537</v>
      </c>
      <c r="B514" s="56" t="s">
        <v>1683</v>
      </c>
      <c r="C514" s="57">
        <v>1.6549999999999999E-5</v>
      </c>
      <c r="D514" s="57">
        <v>1.56E-5</v>
      </c>
      <c r="E514" s="65">
        <v>1908.5489519999999</v>
      </c>
      <c r="F514" s="42">
        <v>1057</v>
      </c>
      <c r="G514" s="43">
        <v>2965.5489520000001</v>
      </c>
      <c r="H514" s="66">
        <v>32662</v>
      </c>
      <c r="I514" s="42">
        <v>43663</v>
      </c>
      <c r="J514" s="42">
        <v>23567</v>
      </c>
      <c r="K514" s="42">
        <v>24283</v>
      </c>
      <c r="L514" s="44">
        <v>42723</v>
      </c>
      <c r="M514" s="66">
        <v>4980</v>
      </c>
      <c r="N514" s="42">
        <v>1463.8477244532603</v>
      </c>
      <c r="O514" s="42">
        <v>6443.8477244532605</v>
      </c>
      <c r="P514" s="42">
        <v>0</v>
      </c>
      <c r="Q514" s="44">
        <v>6443.8477244532605</v>
      </c>
      <c r="R514" s="45">
        <v>1178</v>
      </c>
      <c r="S514" s="66">
        <v>3288</v>
      </c>
      <c r="T514" s="42">
        <v>5166</v>
      </c>
      <c r="U514" s="42">
        <v>6082</v>
      </c>
      <c r="V514" s="42">
        <v>3832.3335529842925</v>
      </c>
      <c r="W514" s="44">
        <v>18368.333552984292</v>
      </c>
      <c r="X514" s="66">
        <v>7490</v>
      </c>
      <c r="Y514" s="42">
        <v>4256</v>
      </c>
      <c r="Z514" s="42">
        <v>4756</v>
      </c>
      <c r="AA514" s="42">
        <v>228.00269462912809</v>
      </c>
      <c r="AB514" s="43">
        <v>16730.002694629129</v>
      </c>
      <c r="AC514" s="66">
        <v>1426.3838673823063</v>
      </c>
      <c r="AD514" s="42">
        <v>1253.2712764441151</v>
      </c>
      <c r="AE514" s="42">
        <v>-1496.5479630289326</v>
      </c>
      <c r="AF514" s="42">
        <v>455.22367755767357</v>
      </c>
      <c r="AG514" s="42">
        <v>0</v>
      </c>
      <c r="AH514" s="44">
        <v>0</v>
      </c>
    </row>
    <row r="515" spans="1:34" s="4" customFormat="1">
      <c r="A515" s="46" t="s">
        <v>538</v>
      </c>
      <c r="B515" s="56" t="s">
        <v>1684</v>
      </c>
      <c r="C515" s="57">
        <v>6.2828000000000005E-4</v>
      </c>
      <c r="D515" s="57">
        <v>6.0043E-4</v>
      </c>
      <c r="E515" s="65">
        <v>72459.645546</v>
      </c>
      <c r="F515" s="42">
        <v>40108</v>
      </c>
      <c r="G515" s="43">
        <v>112567.645546</v>
      </c>
      <c r="H515" s="66">
        <v>1239919</v>
      </c>
      <c r="I515" s="42">
        <v>1657574</v>
      </c>
      <c r="J515" s="42">
        <v>894658</v>
      </c>
      <c r="K515" s="42">
        <v>921852</v>
      </c>
      <c r="L515" s="44">
        <v>1621857</v>
      </c>
      <c r="M515" s="66">
        <v>189048</v>
      </c>
      <c r="N515" s="42">
        <v>18558.066798464864</v>
      </c>
      <c r="O515" s="42">
        <v>207606.06679846486</v>
      </c>
      <c r="P515" s="42">
        <v>0</v>
      </c>
      <c r="Q515" s="44">
        <v>207606.06679846486</v>
      </c>
      <c r="R515" s="45">
        <v>44704</v>
      </c>
      <c r="S515" s="66">
        <v>124808</v>
      </c>
      <c r="T515" s="42">
        <v>196102</v>
      </c>
      <c r="U515" s="42">
        <v>230886</v>
      </c>
      <c r="V515" s="42">
        <v>92406.346523097367</v>
      </c>
      <c r="W515" s="44">
        <v>644202.34652309737</v>
      </c>
      <c r="X515" s="66">
        <v>284342</v>
      </c>
      <c r="Y515" s="42">
        <v>161587</v>
      </c>
      <c r="Z515" s="42">
        <v>180560</v>
      </c>
      <c r="AA515" s="42">
        <v>27799.298810996883</v>
      </c>
      <c r="AB515" s="43">
        <v>654288.29881099693</v>
      </c>
      <c r="AC515" s="66">
        <v>17211.369949882457</v>
      </c>
      <c r="AD515" s="42">
        <v>10082.838605090696</v>
      </c>
      <c r="AE515" s="42">
        <v>-51832.278014985677</v>
      </c>
      <c r="AF515" s="42">
        <v>14452.117172112961</v>
      </c>
      <c r="AG515" s="42">
        <v>0</v>
      </c>
      <c r="AH515" s="44">
        <v>0</v>
      </c>
    </row>
    <row r="516" spans="1:34" s="4" customFormat="1">
      <c r="A516" s="46" t="s">
        <v>539</v>
      </c>
      <c r="B516" s="56" t="s">
        <v>1685</v>
      </c>
      <c r="C516" s="57">
        <v>2.4127999999999999E-4</v>
      </c>
      <c r="D516" s="57">
        <v>2.3834E-4</v>
      </c>
      <c r="E516" s="65">
        <v>27827.234409000001</v>
      </c>
      <c r="F516" s="42">
        <v>15403</v>
      </c>
      <c r="G516" s="43">
        <v>43230.234408999997</v>
      </c>
      <c r="H516" s="66">
        <v>476169</v>
      </c>
      <c r="I516" s="42">
        <v>636562</v>
      </c>
      <c r="J516" s="42">
        <v>343578</v>
      </c>
      <c r="K516" s="42">
        <v>354021</v>
      </c>
      <c r="L516" s="44">
        <v>622846</v>
      </c>
      <c r="M516" s="66">
        <v>72601</v>
      </c>
      <c r="N516" s="42">
        <v>13908.28361531496</v>
      </c>
      <c r="O516" s="42">
        <v>86509.283615314955</v>
      </c>
      <c r="P516" s="42">
        <v>0</v>
      </c>
      <c r="Q516" s="44">
        <v>86509.283615314955</v>
      </c>
      <c r="R516" s="45">
        <v>17168</v>
      </c>
      <c r="S516" s="66">
        <v>47930</v>
      </c>
      <c r="T516" s="42">
        <v>75310</v>
      </c>
      <c r="U516" s="42">
        <v>88668</v>
      </c>
      <c r="V516" s="42">
        <v>35858.972601680543</v>
      </c>
      <c r="W516" s="44">
        <v>247766.97260168055</v>
      </c>
      <c r="X516" s="66">
        <v>109197</v>
      </c>
      <c r="Y516" s="42">
        <v>62055</v>
      </c>
      <c r="Z516" s="42">
        <v>69341</v>
      </c>
      <c r="AA516" s="42">
        <v>5866.232821994141</v>
      </c>
      <c r="AB516" s="43">
        <v>246459.23282199414</v>
      </c>
      <c r="AC516" s="66">
        <v>13371.774987009447</v>
      </c>
      <c r="AD516" s="42">
        <v>6400.3542259042188</v>
      </c>
      <c r="AE516" s="42">
        <v>-21403.316139445931</v>
      </c>
      <c r="AF516" s="42">
        <v>2938.9267062186773</v>
      </c>
      <c r="AG516" s="42">
        <v>0</v>
      </c>
      <c r="AH516" s="44">
        <v>0</v>
      </c>
    </row>
    <row r="517" spans="1:34" s="4" customFormat="1">
      <c r="A517" s="46" t="s">
        <v>540</v>
      </c>
      <c r="B517" s="56" t="s">
        <v>1686</v>
      </c>
      <c r="C517" s="57">
        <v>4.4369999999999997E-5</v>
      </c>
      <c r="D517" s="57">
        <v>4.6220000000000001E-5</v>
      </c>
      <c r="E517" s="65">
        <v>5117.5174080000006</v>
      </c>
      <c r="F517" s="42">
        <v>2832</v>
      </c>
      <c r="G517" s="43">
        <v>7949.5174080000006</v>
      </c>
      <c r="H517" s="66">
        <v>87565</v>
      </c>
      <c r="I517" s="42">
        <v>117060</v>
      </c>
      <c r="J517" s="42">
        <v>63182</v>
      </c>
      <c r="K517" s="42">
        <v>65102</v>
      </c>
      <c r="L517" s="44">
        <v>114538</v>
      </c>
      <c r="M517" s="66">
        <v>13351</v>
      </c>
      <c r="N517" s="42">
        <v>-5364.1068464097543</v>
      </c>
      <c r="O517" s="42">
        <v>7986.8931535902457</v>
      </c>
      <c r="P517" s="42">
        <v>0</v>
      </c>
      <c r="Q517" s="44">
        <v>7986.8931535902457</v>
      </c>
      <c r="R517" s="45">
        <v>3157</v>
      </c>
      <c r="S517" s="66">
        <v>8814</v>
      </c>
      <c r="T517" s="42">
        <v>13849</v>
      </c>
      <c r="U517" s="42">
        <v>16305</v>
      </c>
      <c r="V517" s="42">
        <v>2994.0899172103927</v>
      </c>
      <c r="W517" s="44">
        <v>41962.089917210396</v>
      </c>
      <c r="X517" s="66">
        <v>20081</v>
      </c>
      <c r="Y517" s="42">
        <v>11411</v>
      </c>
      <c r="Z517" s="42">
        <v>12751</v>
      </c>
      <c r="AA517" s="42">
        <v>10622.302255805547</v>
      </c>
      <c r="AB517" s="43">
        <v>54865.302255805545</v>
      </c>
      <c r="AC517" s="66">
        <v>-5444.7193443718279</v>
      </c>
      <c r="AD517" s="42">
        <v>-1694.2161294158277</v>
      </c>
      <c r="AE517" s="42">
        <v>-5500.8318863113127</v>
      </c>
      <c r="AF517" s="42">
        <v>-263.4449784961804</v>
      </c>
      <c r="AG517" s="42">
        <v>0</v>
      </c>
      <c r="AH517" s="44">
        <v>0</v>
      </c>
    </row>
    <row r="518" spans="1:34" s="4" customFormat="1">
      <c r="A518" s="46" t="s">
        <v>541</v>
      </c>
      <c r="B518" s="56" t="s">
        <v>1687</v>
      </c>
      <c r="C518" s="57">
        <v>4.4589999999999998E-5</v>
      </c>
      <c r="D518" s="57">
        <v>3.43E-5</v>
      </c>
      <c r="E518" s="65">
        <v>5142.3647700000001</v>
      </c>
      <c r="F518" s="42">
        <v>2847</v>
      </c>
      <c r="G518" s="43">
        <v>7989.3647700000001</v>
      </c>
      <c r="H518" s="66">
        <v>87999</v>
      </c>
      <c r="I518" s="42">
        <v>117641</v>
      </c>
      <c r="J518" s="42">
        <v>63495</v>
      </c>
      <c r="K518" s="42">
        <v>65425</v>
      </c>
      <c r="L518" s="44">
        <v>115106</v>
      </c>
      <c r="M518" s="66">
        <v>13417</v>
      </c>
      <c r="N518" s="42">
        <v>5885.9452506469906</v>
      </c>
      <c r="O518" s="42">
        <v>19302.94525064699</v>
      </c>
      <c r="P518" s="42">
        <v>0</v>
      </c>
      <c r="Q518" s="44">
        <v>19302.94525064699</v>
      </c>
      <c r="R518" s="45">
        <v>3173</v>
      </c>
      <c r="S518" s="66">
        <v>8858</v>
      </c>
      <c r="T518" s="42">
        <v>13918</v>
      </c>
      <c r="U518" s="42">
        <v>16386</v>
      </c>
      <c r="V518" s="42">
        <v>22604.269024863359</v>
      </c>
      <c r="W518" s="44">
        <v>61766.269024863359</v>
      </c>
      <c r="X518" s="66">
        <v>20180</v>
      </c>
      <c r="Y518" s="42">
        <v>11468</v>
      </c>
      <c r="Z518" s="42">
        <v>12815</v>
      </c>
      <c r="AA518" s="42">
        <v>4011.111640398773</v>
      </c>
      <c r="AB518" s="43">
        <v>48474.111640398776</v>
      </c>
      <c r="AC518" s="66">
        <v>5781.5850683368953</v>
      </c>
      <c r="AD518" s="42">
        <v>3887.8986540340247</v>
      </c>
      <c r="AE518" s="42">
        <v>-201.2963809347948</v>
      </c>
      <c r="AF518" s="42">
        <v>3823.9700430284652</v>
      </c>
      <c r="AG518" s="42">
        <v>0</v>
      </c>
      <c r="AH518" s="44">
        <v>0</v>
      </c>
    </row>
    <row r="519" spans="1:34" s="4" customFormat="1">
      <c r="A519" s="46" t="s">
        <v>542</v>
      </c>
      <c r="B519" s="56" t="s">
        <v>1688</v>
      </c>
      <c r="C519" s="57">
        <v>2.2419999999999999E-5</v>
      </c>
      <c r="D519" s="57">
        <v>3.4180000000000001E-5</v>
      </c>
      <c r="E519" s="65">
        <v>2585.8970639999998</v>
      </c>
      <c r="F519" s="42">
        <v>1431</v>
      </c>
      <c r="G519" s="43">
        <v>4016.8970639999998</v>
      </c>
      <c r="H519" s="66">
        <v>44246</v>
      </c>
      <c r="I519" s="42">
        <v>59150</v>
      </c>
      <c r="J519" s="42">
        <v>31926</v>
      </c>
      <c r="K519" s="42">
        <v>32896</v>
      </c>
      <c r="L519" s="44">
        <v>57876</v>
      </c>
      <c r="M519" s="66">
        <v>6746</v>
      </c>
      <c r="N519" s="42">
        <v>-9196.4010414762033</v>
      </c>
      <c r="O519" s="42">
        <v>-2450.4010414762033</v>
      </c>
      <c r="P519" s="42">
        <v>0</v>
      </c>
      <c r="Q519" s="44">
        <v>-2450.4010414762033</v>
      </c>
      <c r="R519" s="45">
        <v>1595</v>
      </c>
      <c r="S519" s="66">
        <v>4454</v>
      </c>
      <c r="T519" s="42">
        <v>6998</v>
      </c>
      <c r="U519" s="42">
        <v>8239</v>
      </c>
      <c r="V519" s="42">
        <v>6899.9345585832307</v>
      </c>
      <c r="W519" s="44">
        <v>26590.934558583231</v>
      </c>
      <c r="X519" s="66">
        <v>10147</v>
      </c>
      <c r="Y519" s="42">
        <v>5766</v>
      </c>
      <c r="Z519" s="42">
        <v>6443</v>
      </c>
      <c r="AA519" s="42">
        <v>41544.127314997982</v>
      </c>
      <c r="AB519" s="43">
        <v>63900.127314997982</v>
      </c>
      <c r="AC519" s="66">
        <v>-9229.7205436170098</v>
      </c>
      <c r="AD519" s="42">
        <v>-9595.5479954047478</v>
      </c>
      <c r="AE519" s="42">
        <v>-14706.54090749233</v>
      </c>
      <c r="AF519" s="42">
        <v>-3777.3833099006656</v>
      </c>
      <c r="AG519" s="42">
        <v>0</v>
      </c>
      <c r="AH519" s="44">
        <v>0</v>
      </c>
    </row>
    <row r="520" spans="1:34" s="4" customFormat="1">
      <c r="A520" s="46" t="s">
        <v>543</v>
      </c>
      <c r="B520" s="56" t="s">
        <v>1689</v>
      </c>
      <c r="C520" s="57">
        <v>7.5092300000000004E-3</v>
      </c>
      <c r="D520" s="57">
        <v>7.0321999999999997E-3</v>
      </c>
      <c r="E520" s="65">
        <v>866037.35606400005</v>
      </c>
      <c r="F520" s="42">
        <v>479370</v>
      </c>
      <c r="G520" s="43">
        <v>1345407.3560640002</v>
      </c>
      <c r="H520" s="66">
        <v>14819568</v>
      </c>
      <c r="I520" s="42">
        <v>19811398</v>
      </c>
      <c r="J520" s="42">
        <v>10692986</v>
      </c>
      <c r="K520" s="42">
        <v>11018019</v>
      </c>
      <c r="L520" s="44">
        <v>19384510</v>
      </c>
      <c r="M520" s="66">
        <v>2259513</v>
      </c>
      <c r="N520" s="42">
        <v>212204.95131025606</v>
      </c>
      <c r="O520" s="42">
        <v>2471717.951310256</v>
      </c>
      <c r="P520" s="42">
        <v>0</v>
      </c>
      <c r="Q520" s="44">
        <v>2471717.951310256</v>
      </c>
      <c r="R520" s="45">
        <v>534304</v>
      </c>
      <c r="S520" s="66">
        <v>1491713</v>
      </c>
      <c r="T520" s="42">
        <v>2343818</v>
      </c>
      <c r="U520" s="42">
        <v>2759556</v>
      </c>
      <c r="V520" s="42">
        <v>1019776.9867930635</v>
      </c>
      <c r="W520" s="44">
        <v>7614863.9867930636</v>
      </c>
      <c r="X520" s="66">
        <v>3398471</v>
      </c>
      <c r="Y520" s="42">
        <v>1931293</v>
      </c>
      <c r="Z520" s="42">
        <v>2158067</v>
      </c>
      <c r="AA520" s="42">
        <v>391648.98067736853</v>
      </c>
      <c r="AB520" s="43">
        <v>7879479.9806773681</v>
      </c>
      <c r="AC520" s="66">
        <v>196040.97396305425</v>
      </c>
      <c r="AD520" s="42">
        <v>129446.7092184879</v>
      </c>
      <c r="AE520" s="42">
        <v>-811358.56896366144</v>
      </c>
      <c r="AF520" s="42">
        <v>221254.89189781478</v>
      </c>
      <c r="AG520" s="42">
        <v>0</v>
      </c>
      <c r="AH520" s="44">
        <v>0</v>
      </c>
    </row>
    <row r="521" spans="1:34" s="4" customFormat="1">
      <c r="A521" s="46" t="s">
        <v>544</v>
      </c>
      <c r="B521" s="56" t="s">
        <v>1690</v>
      </c>
      <c r="C521" s="57">
        <v>9.1084E-4</v>
      </c>
      <c r="D521" s="57">
        <v>8.0614E-4</v>
      </c>
      <c r="E521" s="65">
        <v>105046.741884</v>
      </c>
      <c r="F521" s="42">
        <v>58146</v>
      </c>
      <c r="G521" s="43">
        <v>163192.74188400002</v>
      </c>
      <c r="H521" s="66">
        <v>1797555</v>
      </c>
      <c r="I521" s="42">
        <v>2403045</v>
      </c>
      <c r="J521" s="42">
        <v>1297017</v>
      </c>
      <c r="K521" s="42">
        <v>1336442</v>
      </c>
      <c r="L521" s="44">
        <v>2351265</v>
      </c>
      <c r="M521" s="66">
        <v>274070</v>
      </c>
      <c r="N521" s="42">
        <v>17003.063221546032</v>
      </c>
      <c r="O521" s="42">
        <v>291073.06322154601</v>
      </c>
      <c r="P521" s="42">
        <v>0</v>
      </c>
      <c r="Q521" s="44">
        <v>291073.06322154601</v>
      </c>
      <c r="R521" s="45">
        <v>64809</v>
      </c>
      <c r="S521" s="66">
        <v>180939</v>
      </c>
      <c r="T521" s="42">
        <v>284296</v>
      </c>
      <c r="U521" s="42">
        <v>334723</v>
      </c>
      <c r="V521" s="42">
        <v>168564.72495229269</v>
      </c>
      <c r="W521" s="44">
        <v>968522.72495229263</v>
      </c>
      <c r="X521" s="66">
        <v>412221</v>
      </c>
      <c r="Y521" s="42">
        <v>234258</v>
      </c>
      <c r="Z521" s="42">
        <v>261765</v>
      </c>
      <c r="AA521" s="42">
        <v>78493.321285552898</v>
      </c>
      <c r="AB521" s="43">
        <v>986737.32128555293</v>
      </c>
      <c r="AC521" s="66">
        <v>15072.426524592458</v>
      </c>
      <c r="AD521" s="42">
        <v>8596.4826613355926</v>
      </c>
      <c r="AE521" s="42">
        <v>-84487.958125288424</v>
      </c>
      <c r="AF521" s="42">
        <v>42604.452606100072</v>
      </c>
      <c r="AG521" s="42">
        <v>0</v>
      </c>
      <c r="AH521" s="44">
        <v>0</v>
      </c>
    </row>
    <row r="522" spans="1:34" s="4" customFormat="1">
      <c r="A522" s="46" t="s">
        <v>545</v>
      </c>
      <c r="B522" s="56" t="s">
        <v>1691</v>
      </c>
      <c r="C522" s="57">
        <v>1.0771000000000001E-3</v>
      </c>
      <c r="D522" s="57">
        <v>1.1285500000000001E-3</v>
      </c>
      <c r="E522" s="65">
        <v>124221.164577</v>
      </c>
      <c r="F522" s="42">
        <v>68759</v>
      </c>
      <c r="G522" s="43">
        <v>192980.16457700002</v>
      </c>
      <c r="H522" s="66">
        <v>2125672</v>
      </c>
      <c r="I522" s="42">
        <v>2841684</v>
      </c>
      <c r="J522" s="42">
        <v>1533768</v>
      </c>
      <c r="K522" s="42">
        <v>1580390</v>
      </c>
      <c r="L522" s="44">
        <v>2780452</v>
      </c>
      <c r="M522" s="66">
        <v>324097</v>
      </c>
      <c r="N522" s="42">
        <v>-70473.221927034087</v>
      </c>
      <c r="O522" s="42">
        <v>253623.77807296591</v>
      </c>
      <c r="P522" s="42">
        <v>0</v>
      </c>
      <c r="Q522" s="44">
        <v>253623.77807296591</v>
      </c>
      <c r="R522" s="45">
        <v>76639</v>
      </c>
      <c r="S522" s="66">
        <v>213967</v>
      </c>
      <c r="T522" s="42">
        <v>336190</v>
      </c>
      <c r="U522" s="42">
        <v>395822</v>
      </c>
      <c r="V522" s="42">
        <v>12362.88977040323</v>
      </c>
      <c r="W522" s="44">
        <v>958341.88977040327</v>
      </c>
      <c r="X522" s="66">
        <v>487466</v>
      </c>
      <c r="Y522" s="42">
        <v>277018</v>
      </c>
      <c r="Z522" s="42">
        <v>309546</v>
      </c>
      <c r="AA522" s="42">
        <v>227411.91892995898</v>
      </c>
      <c r="AB522" s="43">
        <v>1301441.9189299589</v>
      </c>
      <c r="AC522" s="66">
        <v>-72625.466953172421</v>
      </c>
      <c r="AD522" s="42">
        <v>-77209.568317980476</v>
      </c>
      <c r="AE522" s="42">
        <v>-184649.78712926072</v>
      </c>
      <c r="AF522" s="42">
        <v>-8615.2067591420564</v>
      </c>
      <c r="AG522" s="42">
        <v>0</v>
      </c>
      <c r="AH522" s="44">
        <v>0</v>
      </c>
    </row>
    <row r="523" spans="1:34" s="4" customFormat="1">
      <c r="A523" s="46" t="s">
        <v>546</v>
      </c>
      <c r="B523" s="56" t="s">
        <v>1692</v>
      </c>
      <c r="C523" s="57">
        <v>1.2271999999999999E-4</v>
      </c>
      <c r="D523" s="57">
        <v>1.7558999999999999E-4</v>
      </c>
      <c r="E523" s="65">
        <v>14153.542950000001</v>
      </c>
      <c r="F523" s="42">
        <v>7834</v>
      </c>
      <c r="G523" s="43">
        <v>21987.542950000003</v>
      </c>
      <c r="H523" s="66">
        <v>242190</v>
      </c>
      <c r="I523" s="42">
        <v>323769</v>
      </c>
      <c r="J523" s="42">
        <v>174751</v>
      </c>
      <c r="K523" s="42">
        <v>180063</v>
      </c>
      <c r="L523" s="44">
        <v>316792</v>
      </c>
      <c r="M523" s="66">
        <v>36926</v>
      </c>
      <c r="N523" s="42">
        <v>-21054.980282644708</v>
      </c>
      <c r="O523" s="42">
        <v>15871.019717355292</v>
      </c>
      <c r="P523" s="42">
        <v>0</v>
      </c>
      <c r="Q523" s="44">
        <v>15871.019717355292</v>
      </c>
      <c r="R523" s="45">
        <v>8732</v>
      </c>
      <c r="S523" s="66">
        <v>24378</v>
      </c>
      <c r="T523" s="42">
        <v>38304</v>
      </c>
      <c r="U523" s="42">
        <v>45098</v>
      </c>
      <c r="V523" s="42">
        <v>12727.723361052595</v>
      </c>
      <c r="W523" s="44">
        <v>120507.7233610526</v>
      </c>
      <c r="X523" s="66">
        <v>55540</v>
      </c>
      <c r="Y523" s="42">
        <v>31562</v>
      </c>
      <c r="Z523" s="42">
        <v>35268</v>
      </c>
      <c r="AA523" s="42">
        <v>94408.208229309748</v>
      </c>
      <c r="AB523" s="43">
        <v>216778.20822930976</v>
      </c>
      <c r="AC523" s="66">
        <v>-21278.768100710357</v>
      </c>
      <c r="AD523" s="42">
        <v>-20221.604912993786</v>
      </c>
      <c r="AE523" s="42">
        <v>-37963.920275022334</v>
      </c>
      <c r="AF523" s="42">
        <v>-16806.191579530674</v>
      </c>
      <c r="AG523" s="42">
        <v>0</v>
      </c>
      <c r="AH523" s="44">
        <v>0</v>
      </c>
    </row>
    <row r="524" spans="1:34" s="4" customFormat="1">
      <c r="A524" s="46" t="s">
        <v>547</v>
      </c>
      <c r="B524" s="56" t="s">
        <v>1693</v>
      </c>
      <c r="C524" s="57">
        <v>1.9631E-4</v>
      </c>
      <c r="D524" s="57">
        <v>1.8937000000000001E-4</v>
      </c>
      <c r="E524" s="65">
        <v>22640.702667000001</v>
      </c>
      <c r="F524" s="42">
        <v>12532</v>
      </c>
      <c r="G524" s="43">
        <v>35172.702667000005</v>
      </c>
      <c r="H524" s="66">
        <v>387420</v>
      </c>
      <c r="I524" s="42">
        <v>517919</v>
      </c>
      <c r="J524" s="42">
        <v>279541</v>
      </c>
      <c r="K524" s="42">
        <v>288039</v>
      </c>
      <c r="L524" s="44">
        <v>506759</v>
      </c>
      <c r="M524" s="66">
        <v>59069</v>
      </c>
      <c r="N524" s="42">
        <v>-743.30670657122175</v>
      </c>
      <c r="O524" s="42">
        <v>58325.693293428776</v>
      </c>
      <c r="P524" s="42">
        <v>0</v>
      </c>
      <c r="Q524" s="44">
        <v>58325.693293428776</v>
      </c>
      <c r="R524" s="45">
        <v>13968</v>
      </c>
      <c r="S524" s="66">
        <v>38997</v>
      </c>
      <c r="T524" s="42">
        <v>61273</v>
      </c>
      <c r="U524" s="42">
        <v>72142</v>
      </c>
      <c r="V524" s="42">
        <v>11968.663139999802</v>
      </c>
      <c r="W524" s="44">
        <v>184380.66313999982</v>
      </c>
      <c r="X524" s="66">
        <v>88845</v>
      </c>
      <c r="Y524" s="42">
        <v>50489</v>
      </c>
      <c r="Z524" s="42">
        <v>56417</v>
      </c>
      <c r="AA524" s="42">
        <v>10159.753279315526</v>
      </c>
      <c r="AB524" s="43">
        <v>205910.75327931554</v>
      </c>
      <c r="AC524" s="66">
        <v>-1154.2071927951408</v>
      </c>
      <c r="AD524" s="42">
        <v>-3177.6083782747592</v>
      </c>
      <c r="AE524" s="42">
        <v>-21120.125563337646</v>
      </c>
      <c r="AF524" s="42">
        <v>3921.8509950918183</v>
      </c>
      <c r="AG524" s="42">
        <v>0</v>
      </c>
      <c r="AH524" s="44">
        <v>0</v>
      </c>
    </row>
    <row r="525" spans="1:34" s="4" customFormat="1">
      <c r="A525" s="46" t="s">
        <v>548</v>
      </c>
      <c r="B525" s="56" t="s">
        <v>1694</v>
      </c>
      <c r="C525" s="57">
        <v>3.3130000000000003E-5</v>
      </c>
      <c r="D525" s="57">
        <v>3.5719999999999997E-5</v>
      </c>
      <c r="E525" s="65">
        <v>3820.5252270000001</v>
      </c>
      <c r="F525" s="42">
        <v>2115</v>
      </c>
      <c r="G525" s="43">
        <v>5935.5252270000001</v>
      </c>
      <c r="H525" s="66">
        <v>65383</v>
      </c>
      <c r="I525" s="42">
        <v>87406</v>
      </c>
      <c r="J525" s="42">
        <v>47176</v>
      </c>
      <c r="K525" s="42">
        <v>48610</v>
      </c>
      <c r="L525" s="44">
        <v>85523</v>
      </c>
      <c r="M525" s="66">
        <v>9969</v>
      </c>
      <c r="N525" s="42">
        <v>-5912.7842355263201</v>
      </c>
      <c r="O525" s="42">
        <v>4056.2157644736799</v>
      </c>
      <c r="P525" s="42">
        <v>0</v>
      </c>
      <c r="Q525" s="44">
        <v>4056.2157644736799</v>
      </c>
      <c r="R525" s="45">
        <v>2357</v>
      </c>
      <c r="S525" s="66">
        <v>6581</v>
      </c>
      <c r="T525" s="42">
        <v>10341</v>
      </c>
      <c r="U525" s="42">
        <v>12175</v>
      </c>
      <c r="V525" s="42">
        <v>12373.994153452339</v>
      </c>
      <c r="W525" s="44">
        <v>41470.994153452339</v>
      </c>
      <c r="X525" s="66">
        <v>14994</v>
      </c>
      <c r="Y525" s="42">
        <v>8521</v>
      </c>
      <c r="Z525" s="42">
        <v>9521</v>
      </c>
      <c r="AA525" s="42">
        <v>24666.04178444681</v>
      </c>
      <c r="AB525" s="43">
        <v>57702.04178444681</v>
      </c>
      <c r="AC525" s="66">
        <v>-5969.1523402992143</v>
      </c>
      <c r="AD525" s="42">
        <v>-6572.8641543377662</v>
      </c>
      <c r="AE525" s="42">
        <v>-3084.8244284552475</v>
      </c>
      <c r="AF525" s="42">
        <v>-604.20670790223892</v>
      </c>
      <c r="AG525" s="42">
        <v>0</v>
      </c>
      <c r="AH525" s="44">
        <v>0</v>
      </c>
    </row>
    <row r="526" spans="1:34" s="4" customFormat="1">
      <c r="A526" s="46" t="s">
        <v>549</v>
      </c>
      <c r="B526" s="56" t="s">
        <v>1695</v>
      </c>
      <c r="C526" s="57">
        <v>7.7139999999999997E-5</v>
      </c>
      <c r="D526" s="57">
        <v>7.6180000000000006E-5</v>
      </c>
      <c r="E526" s="65">
        <v>8897.0690489999997</v>
      </c>
      <c r="F526" s="42">
        <v>4924</v>
      </c>
      <c r="G526" s="43">
        <v>13821.069049</v>
      </c>
      <c r="H526" s="66">
        <v>152237</v>
      </c>
      <c r="I526" s="42">
        <v>203516</v>
      </c>
      <c r="J526" s="42">
        <v>109846</v>
      </c>
      <c r="K526" s="42">
        <v>113185</v>
      </c>
      <c r="L526" s="44">
        <v>199131</v>
      </c>
      <c r="M526" s="66">
        <v>23211</v>
      </c>
      <c r="N526" s="42">
        <v>728.85289297311078</v>
      </c>
      <c r="O526" s="42">
        <v>23939.852892973111</v>
      </c>
      <c r="P526" s="42">
        <v>0</v>
      </c>
      <c r="Q526" s="44">
        <v>23939.852892973111</v>
      </c>
      <c r="R526" s="45">
        <v>5489</v>
      </c>
      <c r="S526" s="66">
        <v>15324</v>
      </c>
      <c r="T526" s="42">
        <v>24077</v>
      </c>
      <c r="U526" s="42">
        <v>28348</v>
      </c>
      <c r="V526" s="42">
        <v>4784.606416991116</v>
      </c>
      <c r="W526" s="44">
        <v>72533.606416991111</v>
      </c>
      <c r="X526" s="66">
        <v>34911</v>
      </c>
      <c r="Y526" s="42">
        <v>19840</v>
      </c>
      <c r="Z526" s="42">
        <v>22169</v>
      </c>
      <c r="AA526" s="42">
        <v>5518.161612627925</v>
      </c>
      <c r="AB526" s="43">
        <v>82438.161612627926</v>
      </c>
      <c r="AC526" s="66">
        <v>564.25424232079297</v>
      </c>
      <c r="AD526" s="42">
        <v>-1819.4411780249879</v>
      </c>
      <c r="AE526" s="42">
        <v>-9596.0800649907851</v>
      </c>
      <c r="AF526" s="42">
        <v>946.71180505817119</v>
      </c>
      <c r="AG526" s="42">
        <v>0</v>
      </c>
      <c r="AH526" s="44">
        <v>0</v>
      </c>
    </row>
    <row r="527" spans="1:34" s="4" customFormat="1">
      <c r="A527" s="46" t="s">
        <v>550</v>
      </c>
      <c r="B527" s="56" t="s">
        <v>1696</v>
      </c>
      <c r="C527" s="57">
        <v>2.207E-5</v>
      </c>
      <c r="D527" s="57">
        <v>2.016E-5</v>
      </c>
      <c r="E527" s="65">
        <v>2545.2950249999999</v>
      </c>
      <c r="F527" s="42">
        <v>1409</v>
      </c>
      <c r="G527" s="43">
        <v>3954.2950249999999</v>
      </c>
      <c r="H527" s="66">
        <v>43555</v>
      </c>
      <c r="I527" s="42">
        <v>58227</v>
      </c>
      <c r="J527" s="42">
        <v>31427</v>
      </c>
      <c r="K527" s="42">
        <v>32383</v>
      </c>
      <c r="L527" s="44">
        <v>56972</v>
      </c>
      <c r="M527" s="66">
        <v>6641</v>
      </c>
      <c r="N527" s="42">
        <v>1358.021935969904</v>
      </c>
      <c r="O527" s="42">
        <v>7999.021935969904</v>
      </c>
      <c r="P527" s="42">
        <v>0</v>
      </c>
      <c r="Q527" s="44">
        <v>7999.021935969904</v>
      </c>
      <c r="R527" s="45">
        <v>1570</v>
      </c>
      <c r="S527" s="66">
        <v>4384</v>
      </c>
      <c r="T527" s="42">
        <v>6889</v>
      </c>
      <c r="U527" s="42">
        <v>8110</v>
      </c>
      <c r="V527" s="42">
        <v>5449.7096255612169</v>
      </c>
      <c r="W527" s="44">
        <v>24832.709625561216</v>
      </c>
      <c r="X527" s="66">
        <v>9988</v>
      </c>
      <c r="Y527" s="42">
        <v>5676</v>
      </c>
      <c r="Z527" s="42">
        <v>6343</v>
      </c>
      <c r="AA527" s="42">
        <v>694.85684957900366</v>
      </c>
      <c r="AB527" s="43">
        <v>22701.856849579002</v>
      </c>
      <c r="AC527" s="66">
        <v>1309.6217120208114</v>
      </c>
      <c r="AD527" s="42">
        <v>1543.8682606811128</v>
      </c>
      <c r="AE527" s="42">
        <v>-1543.4312421105824</v>
      </c>
      <c r="AF527" s="42">
        <v>820.7940453908717</v>
      </c>
      <c r="AG527" s="42">
        <v>0</v>
      </c>
      <c r="AH527" s="44">
        <v>0</v>
      </c>
    </row>
    <row r="528" spans="1:34" s="4" customFormat="1">
      <c r="A528" s="46" t="s">
        <v>551</v>
      </c>
      <c r="B528" s="56" t="s">
        <v>1697</v>
      </c>
      <c r="C528" s="57">
        <v>5.3019999999999997E-5</v>
      </c>
      <c r="D528" s="57">
        <v>5.3380000000000001E-5</v>
      </c>
      <c r="E528" s="65">
        <v>6114.7495559999998</v>
      </c>
      <c r="F528" s="42">
        <v>3385</v>
      </c>
      <c r="G528" s="43">
        <v>9499.7495559999988</v>
      </c>
      <c r="H528" s="66">
        <v>104636</v>
      </c>
      <c r="I528" s="42">
        <v>139881</v>
      </c>
      <c r="J528" s="42">
        <v>75499</v>
      </c>
      <c r="K528" s="42">
        <v>77794</v>
      </c>
      <c r="L528" s="44">
        <v>136867</v>
      </c>
      <c r="M528" s="66">
        <v>15954</v>
      </c>
      <c r="N528" s="42">
        <v>-524.75702227962336</v>
      </c>
      <c r="O528" s="42">
        <v>15429.242977720376</v>
      </c>
      <c r="P528" s="42">
        <v>0</v>
      </c>
      <c r="Q528" s="44">
        <v>15429.242977720376</v>
      </c>
      <c r="R528" s="45">
        <v>3773</v>
      </c>
      <c r="S528" s="66">
        <v>10532</v>
      </c>
      <c r="T528" s="42">
        <v>16549</v>
      </c>
      <c r="U528" s="42">
        <v>19484</v>
      </c>
      <c r="V528" s="42">
        <v>932.62022397452324</v>
      </c>
      <c r="W528" s="44">
        <v>47497.620223974525</v>
      </c>
      <c r="X528" s="66">
        <v>23995</v>
      </c>
      <c r="Y528" s="42">
        <v>13636</v>
      </c>
      <c r="Z528" s="42">
        <v>15237</v>
      </c>
      <c r="AA528" s="42">
        <v>2848.9344259045984</v>
      </c>
      <c r="AB528" s="43">
        <v>55716.934425904597</v>
      </c>
      <c r="AC528" s="66">
        <v>-635.21003006607771</v>
      </c>
      <c r="AD528" s="42">
        <v>-877.61239281374708</v>
      </c>
      <c r="AE528" s="42">
        <v>-7013.8674902151452</v>
      </c>
      <c r="AF528" s="42">
        <v>307.37571116489494</v>
      </c>
      <c r="AG528" s="42">
        <v>0</v>
      </c>
      <c r="AH528" s="44">
        <v>0</v>
      </c>
    </row>
    <row r="529" spans="1:34" s="4" customFormat="1">
      <c r="A529" s="46" t="s">
        <v>552</v>
      </c>
      <c r="B529" s="56" t="s">
        <v>1698</v>
      </c>
      <c r="C529" s="57">
        <v>0</v>
      </c>
      <c r="D529" s="57">
        <v>0</v>
      </c>
      <c r="E529" s="65">
        <v>0</v>
      </c>
      <c r="F529" s="42">
        <v>0</v>
      </c>
      <c r="G529" s="43">
        <v>0</v>
      </c>
      <c r="H529" s="66">
        <v>0</v>
      </c>
      <c r="I529" s="42">
        <v>0</v>
      </c>
      <c r="J529" s="42">
        <v>0</v>
      </c>
      <c r="K529" s="42">
        <v>0</v>
      </c>
      <c r="L529" s="44">
        <v>0</v>
      </c>
      <c r="M529" s="66">
        <v>0</v>
      </c>
      <c r="N529" s="42">
        <v>-5348.4692494787441</v>
      </c>
      <c r="O529" s="42">
        <v>-5348.4692494787441</v>
      </c>
      <c r="P529" s="42">
        <v>0</v>
      </c>
      <c r="Q529" s="44">
        <v>-5348.4692494787441</v>
      </c>
      <c r="R529" s="45">
        <v>0</v>
      </c>
      <c r="S529" s="66">
        <v>0</v>
      </c>
      <c r="T529" s="42">
        <v>0</v>
      </c>
      <c r="U529" s="42">
        <v>0</v>
      </c>
      <c r="V529" s="42">
        <v>188.39338296174606</v>
      </c>
      <c r="W529" s="44">
        <v>188.39338296174606</v>
      </c>
      <c r="X529" s="66">
        <v>0</v>
      </c>
      <c r="Y529" s="42">
        <v>0</v>
      </c>
      <c r="Z529" s="42">
        <v>0</v>
      </c>
      <c r="AA529" s="42">
        <v>10715.723727647584</v>
      </c>
      <c r="AB529" s="43">
        <v>10715.723727647584</v>
      </c>
      <c r="AC529" s="66">
        <v>-5339.1197923391583</v>
      </c>
      <c r="AD529" s="42">
        <v>-5122.667494400077</v>
      </c>
      <c r="AE529" s="42">
        <v>-65.543057946602758</v>
      </c>
      <c r="AF529" s="42">
        <v>0</v>
      </c>
      <c r="AG529" s="42">
        <v>0</v>
      </c>
      <c r="AH529" s="44">
        <v>0</v>
      </c>
    </row>
    <row r="530" spans="1:34" s="4" customFormat="1">
      <c r="A530" s="46" t="s">
        <v>1147</v>
      </c>
      <c r="B530" s="56" t="s">
        <v>1699</v>
      </c>
      <c r="C530" s="57">
        <v>0</v>
      </c>
      <c r="D530" s="57">
        <v>0</v>
      </c>
      <c r="E530" s="65">
        <v>0</v>
      </c>
      <c r="F530" s="42">
        <v>0</v>
      </c>
      <c r="G530" s="43">
        <v>0</v>
      </c>
      <c r="H530" s="66">
        <v>0</v>
      </c>
      <c r="I530" s="42">
        <v>0</v>
      </c>
      <c r="J530" s="42">
        <v>0</v>
      </c>
      <c r="K530" s="42">
        <v>0</v>
      </c>
      <c r="L530" s="44">
        <v>0</v>
      </c>
      <c r="M530" s="66">
        <v>0</v>
      </c>
      <c r="N530" s="42">
        <v>-342.93627867311454</v>
      </c>
      <c r="O530" s="42">
        <v>-342.93627867311454</v>
      </c>
      <c r="P530" s="42">
        <v>0</v>
      </c>
      <c r="Q530" s="44">
        <v>-342.93627867311454</v>
      </c>
      <c r="R530" s="45">
        <v>0</v>
      </c>
      <c r="S530" s="66">
        <v>0</v>
      </c>
      <c r="T530" s="42">
        <v>0</v>
      </c>
      <c r="U530" s="42">
        <v>0</v>
      </c>
      <c r="V530" s="42">
        <v>2129.5926288185233</v>
      </c>
      <c r="W530" s="44">
        <v>2129.5926288185233</v>
      </c>
      <c r="X530" s="66">
        <v>0</v>
      </c>
      <c r="Y530" s="42">
        <v>0</v>
      </c>
      <c r="Z530" s="42">
        <v>0</v>
      </c>
      <c r="AA530" s="42">
        <v>2800.8887664952636</v>
      </c>
      <c r="AB530" s="43">
        <v>2800.8887664952636</v>
      </c>
      <c r="AC530" s="66">
        <v>-342.93627867311454</v>
      </c>
      <c r="AD530" s="42">
        <v>-522.79481039855386</v>
      </c>
      <c r="AE530" s="42">
        <v>194.43495139492794</v>
      </c>
      <c r="AF530" s="42">
        <v>0</v>
      </c>
      <c r="AG530" s="42">
        <v>0</v>
      </c>
      <c r="AH530" s="44">
        <v>0</v>
      </c>
    </row>
    <row r="531" spans="1:34" s="4" customFormat="1">
      <c r="A531" s="46" t="s">
        <v>553</v>
      </c>
      <c r="B531" s="56" t="s">
        <v>1700</v>
      </c>
      <c r="C531" s="57">
        <v>4.617E-5</v>
      </c>
      <c r="D531" s="57">
        <v>4.0939999999999998E-5</v>
      </c>
      <c r="E531" s="65">
        <v>5324.3811000000005</v>
      </c>
      <c r="F531" s="42">
        <v>2947</v>
      </c>
      <c r="G531" s="43">
        <v>8271.3811000000005</v>
      </c>
      <c r="H531" s="66">
        <v>91117</v>
      </c>
      <c r="I531" s="42">
        <v>121809</v>
      </c>
      <c r="J531" s="42">
        <v>65745</v>
      </c>
      <c r="K531" s="42">
        <v>67744</v>
      </c>
      <c r="L531" s="44">
        <v>119184</v>
      </c>
      <c r="M531" s="66">
        <v>13892</v>
      </c>
      <c r="N531" s="42">
        <v>8345.9239519566127</v>
      </c>
      <c r="O531" s="42">
        <v>22237.923951956611</v>
      </c>
      <c r="P531" s="42">
        <v>0</v>
      </c>
      <c r="Q531" s="44">
        <v>22237.923951956611</v>
      </c>
      <c r="R531" s="45">
        <v>3285</v>
      </c>
      <c r="S531" s="66">
        <v>9172</v>
      </c>
      <c r="T531" s="42">
        <v>14411</v>
      </c>
      <c r="U531" s="42">
        <v>16967</v>
      </c>
      <c r="V531" s="42">
        <v>25035.206076908296</v>
      </c>
      <c r="W531" s="44">
        <v>65585.206076908304</v>
      </c>
      <c r="X531" s="66">
        <v>20895</v>
      </c>
      <c r="Y531" s="42">
        <v>11874</v>
      </c>
      <c r="Z531" s="42">
        <v>13269</v>
      </c>
      <c r="AA531" s="42">
        <v>5.8729956840611717</v>
      </c>
      <c r="AB531" s="43">
        <v>46043.872995684062</v>
      </c>
      <c r="AC531" s="66">
        <v>8235.0259408584843</v>
      </c>
      <c r="AD531" s="42">
        <v>7861.5215188630682</v>
      </c>
      <c r="AE531" s="42">
        <v>1310.4862498850052</v>
      </c>
      <c r="AF531" s="42">
        <v>2134.2993716176852</v>
      </c>
      <c r="AG531" s="42">
        <v>0</v>
      </c>
      <c r="AH531" s="44">
        <v>0</v>
      </c>
    </row>
    <row r="532" spans="1:34" s="4" customFormat="1">
      <c r="A532" s="46" t="s">
        <v>554</v>
      </c>
      <c r="B532" s="56" t="s">
        <v>1701</v>
      </c>
      <c r="C532" s="57">
        <v>9.1849999999999996E-5</v>
      </c>
      <c r="D532" s="57">
        <v>9.4110000000000005E-5</v>
      </c>
      <c r="E532" s="65">
        <v>10592.844584999999</v>
      </c>
      <c r="F532" s="42">
        <v>5863</v>
      </c>
      <c r="G532" s="43">
        <v>16455.844584999999</v>
      </c>
      <c r="H532" s="66">
        <v>181267</v>
      </c>
      <c r="I532" s="42">
        <v>242325</v>
      </c>
      <c r="J532" s="42">
        <v>130792</v>
      </c>
      <c r="K532" s="42">
        <v>134768</v>
      </c>
      <c r="L532" s="44">
        <v>237104</v>
      </c>
      <c r="M532" s="66">
        <v>27637</v>
      </c>
      <c r="N532" s="42">
        <v>216.10901169392037</v>
      </c>
      <c r="O532" s="42">
        <v>27853.109011693919</v>
      </c>
      <c r="P532" s="42">
        <v>0</v>
      </c>
      <c r="Q532" s="44">
        <v>27853.109011693919</v>
      </c>
      <c r="R532" s="45">
        <v>6535</v>
      </c>
      <c r="S532" s="66">
        <v>18246</v>
      </c>
      <c r="T532" s="42">
        <v>28669</v>
      </c>
      <c r="U532" s="42">
        <v>33754</v>
      </c>
      <c r="V532" s="42">
        <v>14387.154114562185</v>
      </c>
      <c r="W532" s="44">
        <v>95056.154114562189</v>
      </c>
      <c r="X532" s="66">
        <v>41569</v>
      </c>
      <c r="Y532" s="42">
        <v>23623</v>
      </c>
      <c r="Z532" s="42">
        <v>26397</v>
      </c>
      <c r="AA532" s="42">
        <v>16581.853716644837</v>
      </c>
      <c r="AB532" s="43">
        <v>108170.85371664484</v>
      </c>
      <c r="AC532" s="66">
        <v>24.995871126713723</v>
      </c>
      <c r="AD532" s="42">
        <v>597.74012413089213</v>
      </c>
      <c r="AE532" s="42">
        <v>-13717.967246171254</v>
      </c>
      <c r="AF532" s="42">
        <v>-19.468351169000243</v>
      </c>
      <c r="AG532" s="42">
        <v>0</v>
      </c>
      <c r="AH532" s="44">
        <v>0</v>
      </c>
    </row>
    <row r="533" spans="1:34" s="4" customFormat="1">
      <c r="A533" s="46" t="s">
        <v>555</v>
      </c>
      <c r="B533" s="56" t="s">
        <v>1702</v>
      </c>
      <c r="C533" s="57">
        <v>4.5689E-4</v>
      </c>
      <c r="D533" s="57">
        <v>2.9671999999999999E-4</v>
      </c>
      <c r="E533" s="65">
        <v>52693.029060000001</v>
      </c>
      <c r="F533" s="42">
        <v>29167</v>
      </c>
      <c r="G533" s="43">
        <v>81860.029060000001</v>
      </c>
      <c r="H533" s="66">
        <v>901679</v>
      </c>
      <c r="I533" s="42">
        <v>1205401</v>
      </c>
      <c r="J533" s="42">
        <v>650602</v>
      </c>
      <c r="K533" s="42">
        <v>670378</v>
      </c>
      <c r="L533" s="44">
        <v>1179427</v>
      </c>
      <c r="M533" s="66">
        <v>137477</v>
      </c>
      <c r="N533" s="42">
        <v>-18427.099099610918</v>
      </c>
      <c r="O533" s="42">
        <v>119049.90090038908</v>
      </c>
      <c r="P533" s="42">
        <v>0</v>
      </c>
      <c r="Q533" s="44">
        <v>119049.90090038908</v>
      </c>
      <c r="R533" s="45">
        <v>32509</v>
      </c>
      <c r="S533" s="66">
        <v>90761</v>
      </c>
      <c r="T533" s="42">
        <v>142607</v>
      </c>
      <c r="U533" s="42">
        <v>167902</v>
      </c>
      <c r="V533" s="42">
        <v>253214.45972106967</v>
      </c>
      <c r="W533" s="44">
        <v>654484.45972106967</v>
      </c>
      <c r="X533" s="66">
        <v>206776</v>
      </c>
      <c r="Y533" s="42">
        <v>117507</v>
      </c>
      <c r="Z533" s="42">
        <v>131305</v>
      </c>
      <c r="AA533" s="42">
        <v>226480.04149251018</v>
      </c>
      <c r="AB533" s="43">
        <v>682068.04149251012</v>
      </c>
      <c r="AC533" s="66">
        <v>-19345.823651685918</v>
      </c>
      <c r="AD533" s="42">
        <v>-16807.190702068634</v>
      </c>
      <c r="AE533" s="42">
        <v>-49038.373181744922</v>
      </c>
      <c r="AF533" s="42">
        <v>57607.805764059012</v>
      </c>
      <c r="AG533" s="42">
        <v>0</v>
      </c>
      <c r="AH533" s="44">
        <v>0</v>
      </c>
    </row>
    <row r="534" spans="1:34" s="4" customFormat="1">
      <c r="A534" s="46" t="s">
        <v>556</v>
      </c>
      <c r="B534" s="56" t="s">
        <v>1703</v>
      </c>
      <c r="C534" s="57">
        <v>3.3809999999999998E-4</v>
      </c>
      <c r="D534" s="57">
        <v>3.5319000000000003E-4</v>
      </c>
      <c r="E534" s="65">
        <v>38992.505318999996</v>
      </c>
      <c r="F534" s="42">
        <v>21583</v>
      </c>
      <c r="G534" s="43">
        <v>60575.505318999996</v>
      </c>
      <c r="H534" s="66">
        <v>667245</v>
      </c>
      <c r="I534" s="42">
        <v>892000</v>
      </c>
      <c r="J534" s="42">
        <v>481447</v>
      </c>
      <c r="K534" s="42">
        <v>496082</v>
      </c>
      <c r="L534" s="44">
        <v>872780</v>
      </c>
      <c r="M534" s="66">
        <v>101734</v>
      </c>
      <c r="N534" s="42">
        <v>-20785.540466376482</v>
      </c>
      <c r="O534" s="42">
        <v>80948.459533623522</v>
      </c>
      <c r="P534" s="42">
        <v>0</v>
      </c>
      <c r="Q534" s="44">
        <v>80948.459533623522</v>
      </c>
      <c r="R534" s="45">
        <v>24057</v>
      </c>
      <c r="S534" s="66">
        <v>67164</v>
      </c>
      <c r="T534" s="42">
        <v>105529</v>
      </c>
      <c r="U534" s="42">
        <v>124248</v>
      </c>
      <c r="V534" s="42">
        <v>6511.8014448010845</v>
      </c>
      <c r="W534" s="44">
        <v>303452.80144480109</v>
      </c>
      <c r="X534" s="66">
        <v>153015</v>
      </c>
      <c r="Y534" s="42">
        <v>86956</v>
      </c>
      <c r="Z534" s="42">
        <v>97166</v>
      </c>
      <c r="AA534" s="42">
        <v>59962.389046463628</v>
      </c>
      <c r="AB534" s="43">
        <v>397099.38904646365</v>
      </c>
      <c r="AC534" s="66">
        <v>-21461.43972456986</v>
      </c>
      <c r="AD534" s="42">
        <v>-21226.648411680151</v>
      </c>
      <c r="AE534" s="42">
        <v>-48610.390840232561</v>
      </c>
      <c r="AF534" s="42">
        <v>-2348.1086251799761</v>
      </c>
      <c r="AG534" s="42">
        <v>0</v>
      </c>
      <c r="AH534" s="44">
        <v>0</v>
      </c>
    </row>
    <row r="535" spans="1:34" s="4" customFormat="1">
      <c r="A535" s="46" t="s">
        <v>557</v>
      </c>
      <c r="B535" s="56" t="s">
        <v>1704</v>
      </c>
      <c r="C535" s="57">
        <v>6.5400000000000001E-6</v>
      </c>
      <c r="D535" s="57">
        <v>6.64E-6</v>
      </c>
      <c r="E535" s="65">
        <v>754.67575800000009</v>
      </c>
      <c r="F535" s="42">
        <v>417</v>
      </c>
      <c r="G535" s="43">
        <v>1171.6757580000001</v>
      </c>
      <c r="H535" s="66">
        <v>12907</v>
      </c>
      <c r="I535" s="42">
        <v>17254</v>
      </c>
      <c r="J535" s="42">
        <v>9313</v>
      </c>
      <c r="K535" s="42">
        <v>9596</v>
      </c>
      <c r="L535" s="44">
        <v>16883</v>
      </c>
      <c r="M535" s="66">
        <v>1968</v>
      </c>
      <c r="N535" s="42">
        <v>201.08715391314456</v>
      </c>
      <c r="O535" s="42">
        <v>2169.0871539131444</v>
      </c>
      <c r="P535" s="42">
        <v>0</v>
      </c>
      <c r="Q535" s="44">
        <v>2169.0871539131444</v>
      </c>
      <c r="R535" s="45">
        <v>465</v>
      </c>
      <c r="S535" s="66">
        <v>1299</v>
      </c>
      <c r="T535" s="42">
        <v>2041</v>
      </c>
      <c r="U535" s="42">
        <v>2403</v>
      </c>
      <c r="V535" s="42">
        <v>534.61369504223967</v>
      </c>
      <c r="W535" s="44">
        <v>6277.6136950422397</v>
      </c>
      <c r="X535" s="66">
        <v>2960</v>
      </c>
      <c r="Y535" s="42">
        <v>1682</v>
      </c>
      <c r="Z535" s="42">
        <v>1880</v>
      </c>
      <c r="AA535" s="42">
        <v>288.23922908016482</v>
      </c>
      <c r="AB535" s="43">
        <v>6810.2392290801645</v>
      </c>
      <c r="AC535" s="66">
        <v>186.70439689167728</v>
      </c>
      <c r="AD535" s="42">
        <v>23.167322456653153</v>
      </c>
      <c r="AE535" s="42">
        <v>-759.8797053673344</v>
      </c>
      <c r="AF535" s="42">
        <v>17.382451981079207</v>
      </c>
      <c r="AG535" s="42">
        <v>0</v>
      </c>
      <c r="AH535" s="44">
        <v>0</v>
      </c>
    </row>
    <row r="536" spans="1:34" s="4" customFormat="1">
      <c r="A536" s="46" t="s">
        <v>558</v>
      </c>
      <c r="B536" s="56" t="s">
        <v>1705</v>
      </c>
      <c r="C536" s="57">
        <v>9.3349999999999998E-4</v>
      </c>
      <c r="D536" s="57">
        <v>9.4983999999999997E-4</v>
      </c>
      <c r="E536" s="65">
        <v>107659.8507</v>
      </c>
      <c r="F536" s="42">
        <v>59592</v>
      </c>
      <c r="G536" s="43">
        <v>167251.85070000001</v>
      </c>
      <c r="H536" s="66">
        <v>1842275</v>
      </c>
      <c r="I536" s="42">
        <v>2462828</v>
      </c>
      <c r="J536" s="42">
        <v>1329284</v>
      </c>
      <c r="K536" s="42">
        <v>1369690</v>
      </c>
      <c r="L536" s="44">
        <v>2409760</v>
      </c>
      <c r="M536" s="66">
        <v>280888</v>
      </c>
      <c r="N536" s="42">
        <v>16492.284314759123</v>
      </c>
      <c r="O536" s="42">
        <v>297380.28431475913</v>
      </c>
      <c r="P536" s="42">
        <v>0</v>
      </c>
      <c r="Q536" s="44">
        <v>297380.28431475913</v>
      </c>
      <c r="R536" s="45">
        <v>66421</v>
      </c>
      <c r="S536" s="66">
        <v>185440</v>
      </c>
      <c r="T536" s="42">
        <v>291369</v>
      </c>
      <c r="U536" s="42">
        <v>343051</v>
      </c>
      <c r="V536" s="42">
        <v>54668.135985893365</v>
      </c>
      <c r="W536" s="44">
        <v>874528.13598589331</v>
      </c>
      <c r="X536" s="66">
        <v>422476</v>
      </c>
      <c r="Y536" s="42">
        <v>240086</v>
      </c>
      <c r="Z536" s="42">
        <v>268277</v>
      </c>
      <c r="AA536" s="42">
        <v>31782.570495156415</v>
      </c>
      <c r="AB536" s="43">
        <v>962621.57049515645</v>
      </c>
      <c r="AC536" s="66">
        <v>14496.669285516498</v>
      </c>
      <c r="AD536" s="42">
        <v>8865.6230360961817</v>
      </c>
      <c r="AE536" s="42">
        <v>-113499.81829718809</v>
      </c>
      <c r="AF536" s="42">
        <v>2044.0914663122676</v>
      </c>
      <c r="AG536" s="42">
        <v>0</v>
      </c>
      <c r="AH536" s="44">
        <v>0</v>
      </c>
    </row>
    <row r="537" spans="1:34" s="4" customFormat="1">
      <c r="A537" s="46" t="s">
        <v>559</v>
      </c>
      <c r="B537" s="56" t="s">
        <v>1706</v>
      </c>
      <c r="C537" s="57">
        <v>3.1017000000000002E-4</v>
      </c>
      <c r="D537" s="57">
        <v>3.1184000000000002E-4</v>
      </c>
      <c r="E537" s="65">
        <v>35771.656115999998</v>
      </c>
      <c r="F537" s="42">
        <v>19800</v>
      </c>
      <c r="G537" s="43">
        <v>55571.656115999998</v>
      </c>
      <c r="H537" s="66">
        <v>612125</v>
      </c>
      <c r="I537" s="42">
        <v>818313</v>
      </c>
      <c r="J537" s="42">
        <v>441676</v>
      </c>
      <c r="K537" s="42">
        <v>455101</v>
      </c>
      <c r="L537" s="44">
        <v>800680</v>
      </c>
      <c r="M537" s="66">
        <v>93330</v>
      </c>
      <c r="N537" s="42">
        <v>17864.670020257985</v>
      </c>
      <c r="O537" s="42">
        <v>111194.67002025798</v>
      </c>
      <c r="P537" s="42">
        <v>0</v>
      </c>
      <c r="Q537" s="44">
        <v>111194.67002025798</v>
      </c>
      <c r="R537" s="45">
        <v>22070</v>
      </c>
      <c r="S537" s="66">
        <v>61615</v>
      </c>
      <c r="T537" s="42">
        <v>96812</v>
      </c>
      <c r="U537" s="42">
        <v>113984</v>
      </c>
      <c r="V537" s="42">
        <v>63417.146331569427</v>
      </c>
      <c r="W537" s="44">
        <v>335828.14633156941</v>
      </c>
      <c r="X537" s="66">
        <v>140374</v>
      </c>
      <c r="Y537" s="42">
        <v>79772</v>
      </c>
      <c r="Z537" s="42">
        <v>89139</v>
      </c>
      <c r="AA537" s="42">
        <v>11431.867794576336</v>
      </c>
      <c r="AB537" s="43">
        <v>320716.86779457633</v>
      </c>
      <c r="AC537" s="66">
        <v>17180.703329162017</v>
      </c>
      <c r="AD537" s="42">
        <v>18594.438973547265</v>
      </c>
      <c r="AE537" s="42">
        <v>-22608.515545455441</v>
      </c>
      <c r="AF537" s="42">
        <v>1944.6517797392366</v>
      </c>
      <c r="AG537" s="42">
        <v>0</v>
      </c>
      <c r="AH537" s="44">
        <v>0</v>
      </c>
    </row>
    <row r="538" spans="1:34" s="4" customFormat="1">
      <c r="A538" s="46" t="s">
        <v>560</v>
      </c>
      <c r="B538" s="56" t="s">
        <v>1707</v>
      </c>
      <c r="C538" s="57">
        <v>5.5659000000000004E-4</v>
      </c>
      <c r="D538" s="57">
        <v>6.5152999999999999E-4</v>
      </c>
      <c r="E538" s="65">
        <v>64190.900837999994</v>
      </c>
      <c r="F538" s="42">
        <v>35531</v>
      </c>
      <c r="G538" s="43">
        <v>99721.900838000001</v>
      </c>
      <c r="H538" s="66">
        <v>1098438</v>
      </c>
      <c r="I538" s="42">
        <v>1468436</v>
      </c>
      <c r="J538" s="42">
        <v>792573</v>
      </c>
      <c r="K538" s="42">
        <v>816664</v>
      </c>
      <c r="L538" s="44">
        <v>1436795</v>
      </c>
      <c r="M538" s="66">
        <v>167477</v>
      </c>
      <c r="N538" s="42">
        <v>-21522.176176105586</v>
      </c>
      <c r="O538" s="42">
        <v>145954.8238238944</v>
      </c>
      <c r="P538" s="42">
        <v>0</v>
      </c>
      <c r="Q538" s="44">
        <v>145954.8238238944</v>
      </c>
      <c r="R538" s="45">
        <v>39603</v>
      </c>
      <c r="S538" s="66">
        <v>110567</v>
      </c>
      <c r="T538" s="42">
        <v>173726</v>
      </c>
      <c r="U538" s="42">
        <v>204540</v>
      </c>
      <c r="V538" s="42">
        <v>76012.740158487577</v>
      </c>
      <c r="W538" s="44">
        <v>564845.74015848758</v>
      </c>
      <c r="X538" s="66">
        <v>251897</v>
      </c>
      <c r="Y538" s="42">
        <v>143149</v>
      </c>
      <c r="Z538" s="42">
        <v>159958</v>
      </c>
      <c r="AA538" s="42">
        <v>167939.89163678436</v>
      </c>
      <c r="AB538" s="43">
        <v>722943.89163678442</v>
      </c>
      <c r="AC538" s="66">
        <v>-22660.656187271496</v>
      </c>
      <c r="AD538" s="42">
        <v>-25643.407692090557</v>
      </c>
      <c r="AE538" s="42">
        <v>-82332.673243327969</v>
      </c>
      <c r="AF538" s="42">
        <v>-27461.414355606841</v>
      </c>
      <c r="AG538" s="42">
        <v>0</v>
      </c>
      <c r="AH538" s="44">
        <v>0</v>
      </c>
    </row>
    <row r="539" spans="1:34" s="4" customFormat="1">
      <c r="A539" s="46" t="s">
        <v>561</v>
      </c>
      <c r="B539" s="56" t="s">
        <v>1708</v>
      </c>
      <c r="C539" s="57">
        <v>8.7606000000000001E-4</v>
      </c>
      <c r="D539" s="57">
        <v>8.9479999999999996E-4</v>
      </c>
      <c r="E539" s="65">
        <v>101036.14305299999</v>
      </c>
      <c r="F539" s="42">
        <v>55925</v>
      </c>
      <c r="G539" s="43">
        <v>156961.14305299998</v>
      </c>
      <c r="H539" s="66">
        <v>1728916</v>
      </c>
      <c r="I539" s="42">
        <v>2311285</v>
      </c>
      <c r="J539" s="42">
        <v>1247491</v>
      </c>
      <c r="K539" s="42">
        <v>1285411</v>
      </c>
      <c r="L539" s="44">
        <v>2261483</v>
      </c>
      <c r="M539" s="66">
        <v>263605</v>
      </c>
      <c r="N539" s="42">
        <v>6495.0065545454027</v>
      </c>
      <c r="O539" s="42">
        <v>270100.00655454543</v>
      </c>
      <c r="P539" s="42">
        <v>0</v>
      </c>
      <c r="Q539" s="44">
        <v>270100.00655454543</v>
      </c>
      <c r="R539" s="45">
        <v>62334</v>
      </c>
      <c r="S539" s="66">
        <v>174030</v>
      </c>
      <c r="T539" s="42">
        <v>273440</v>
      </c>
      <c r="U539" s="42">
        <v>321942</v>
      </c>
      <c r="V539" s="42">
        <v>61507.055878362196</v>
      </c>
      <c r="W539" s="44">
        <v>830919.05587836215</v>
      </c>
      <c r="X539" s="66">
        <v>396481</v>
      </c>
      <c r="Y539" s="42">
        <v>225313</v>
      </c>
      <c r="Z539" s="42">
        <v>251770</v>
      </c>
      <c r="AA539" s="42">
        <v>49842.124029907631</v>
      </c>
      <c r="AB539" s="43">
        <v>923406.12402990763</v>
      </c>
      <c r="AC539" s="66">
        <v>4648.9803246193624</v>
      </c>
      <c r="AD539" s="42">
        <v>4070.187474335904</v>
      </c>
      <c r="AE539" s="42">
        <v>-101975.06992724113</v>
      </c>
      <c r="AF539" s="42">
        <v>768.83397674038497</v>
      </c>
      <c r="AG539" s="42">
        <v>0</v>
      </c>
      <c r="AH539" s="44">
        <v>0</v>
      </c>
    </row>
    <row r="540" spans="1:34" s="4" customFormat="1">
      <c r="A540" s="46" t="s">
        <v>562</v>
      </c>
      <c r="B540" s="56" t="s">
        <v>1709</v>
      </c>
      <c r="C540" s="57">
        <v>1.3350999999999999E-4</v>
      </c>
      <c r="D540" s="57">
        <v>1.3694E-4</v>
      </c>
      <c r="E540" s="65">
        <v>15397.302162</v>
      </c>
      <c r="F540" s="42">
        <v>8523</v>
      </c>
      <c r="G540" s="43">
        <v>23920.302162</v>
      </c>
      <c r="H540" s="66">
        <v>263484</v>
      </c>
      <c r="I540" s="42">
        <v>352236</v>
      </c>
      <c r="J540" s="42">
        <v>190115</v>
      </c>
      <c r="K540" s="42">
        <v>195894</v>
      </c>
      <c r="L540" s="44">
        <v>344646</v>
      </c>
      <c r="M540" s="66">
        <v>40173</v>
      </c>
      <c r="N540" s="42">
        <v>-14.978816488199627</v>
      </c>
      <c r="O540" s="42">
        <v>40158.021183511803</v>
      </c>
      <c r="P540" s="42">
        <v>0</v>
      </c>
      <c r="Q540" s="44">
        <v>40158.021183511803</v>
      </c>
      <c r="R540" s="45">
        <v>9500</v>
      </c>
      <c r="S540" s="66">
        <v>26522</v>
      </c>
      <c r="T540" s="42">
        <v>41672</v>
      </c>
      <c r="U540" s="42">
        <v>49063</v>
      </c>
      <c r="V540" s="42">
        <v>4384.6264758804373</v>
      </c>
      <c r="W540" s="44">
        <v>121641.62647588043</v>
      </c>
      <c r="X540" s="66">
        <v>60423</v>
      </c>
      <c r="Y540" s="42">
        <v>34337</v>
      </c>
      <c r="Z540" s="42">
        <v>38369</v>
      </c>
      <c r="AA540" s="42">
        <v>6455.1573321056576</v>
      </c>
      <c r="AB540" s="43">
        <v>139584.15733210565</v>
      </c>
      <c r="AC540" s="66">
        <v>-295.40356394053288</v>
      </c>
      <c r="AD540" s="42">
        <v>-916.59027877488779</v>
      </c>
      <c r="AE540" s="42">
        <v>-16655.31694530075</v>
      </c>
      <c r="AF540" s="42">
        <v>-75.220068209049714</v>
      </c>
      <c r="AG540" s="42">
        <v>0</v>
      </c>
      <c r="AH540" s="44">
        <v>0</v>
      </c>
    </row>
    <row r="541" spans="1:34" s="4" customFormat="1">
      <c r="A541" s="46" t="s">
        <v>563</v>
      </c>
      <c r="B541" s="56" t="s">
        <v>1710</v>
      </c>
      <c r="C541" s="57">
        <v>2.4346400000000001E-3</v>
      </c>
      <c r="D541" s="57">
        <v>2.3454299999999999E-3</v>
      </c>
      <c r="E541" s="65">
        <v>280786.48129199998</v>
      </c>
      <c r="F541" s="42">
        <v>155421</v>
      </c>
      <c r="G541" s="43">
        <v>436207.48129199998</v>
      </c>
      <c r="H541" s="66">
        <v>4804795</v>
      </c>
      <c r="I541" s="42">
        <v>6423245</v>
      </c>
      <c r="J541" s="42">
        <v>3466876</v>
      </c>
      <c r="K541" s="42">
        <v>3572258</v>
      </c>
      <c r="L541" s="44">
        <v>6284839</v>
      </c>
      <c r="M541" s="66">
        <v>732579</v>
      </c>
      <c r="N541" s="42">
        <v>59077.417002856091</v>
      </c>
      <c r="O541" s="42">
        <v>791656.41700285603</v>
      </c>
      <c r="P541" s="42">
        <v>0</v>
      </c>
      <c r="Q541" s="44">
        <v>791656.41700285603</v>
      </c>
      <c r="R541" s="45">
        <v>173232</v>
      </c>
      <c r="S541" s="66">
        <v>483643</v>
      </c>
      <c r="T541" s="42">
        <v>759912</v>
      </c>
      <c r="U541" s="42">
        <v>894702</v>
      </c>
      <c r="V541" s="42">
        <v>230859.99805981724</v>
      </c>
      <c r="W541" s="44">
        <v>2369116.9980598171</v>
      </c>
      <c r="X541" s="66">
        <v>1101851</v>
      </c>
      <c r="Y541" s="42">
        <v>626163</v>
      </c>
      <c r="Z541" s="42">
        <v>699688</v>
      </c>
      <c r="AA541" s="42">
        <v>28299.044544964676</v>
      </c>
      <c r="AB541" s="43">
        <v>2456001.0445449646</v>
      </c>
      <c r="AC541" s="66">
        <v>53878.417577306966</v>
      </c>
      <c r="AD541" s="42">
        <v>42384.165025565293</v>
      </c>
      <c r="AE541" s="42">
        <v>-232848.31160747731</v>
      </c>
      <c r="AF541" s="42">
        <v>49701.682519457623</v>
      </c>
      <c r="AG541" s="42">
        <v>0</v>
      </c>
      <c r="AH541" s="44">
        <v>0</v>
      </c>
    </row>
    <row r="542" spans="1:34" s="4" customFormat="1">
      <c r="A542" s="46" t="s">
        <v>564</v>
      </c>
      <c r="B542" s="56" t="s">
        <v>1711</v>
      </c>
      <c r="C542" s="57">
        <v>1.07449E-3</v>
      </c>
      <c r="D542" s="57">
        <v>1.10344E-3</v>
      </c>
      <c r="E542" s="65">
        <v>123921.256092</v>
      </c>
      <c r="F542" s="42">
        <v>68593</v>
      </c>
      <c r="G542" s="43">
        <v>192514.256092</v>
      </c>
      <c r="H542" s="66">
        <v>2120521</v>
      </c>
      <c r="I542" s="42">
        <v>2834798</v>
      </c>
      <c r="J542" s="42">
        <v>1530051</v>
      </c>
      <c r="K542" s="42">
        <v>1576560</v>
      </c>
      <c r="L542" s="44">
        <v>2773715</v>
      </c>
      <c r="M542" s="66">
        <v>323312</v>
      </c>
      <c r="N542" s="42">
        <v>-35933.803358882935</v>
      </c>
      <c r="O542" s="42">
        <v>287378.19664111704</v>
      </c>
      <c r="P542" s="42">
        <v>0</v>
      </c>
      <c r="Q542" s="44">
        <v>287378.19664111704</v>
      </c>
      <c r="R542" s="45">
        <v>76453</v>
      </c>
      <c r="S542" s="66">
        <v>213448</v>
      </c>
      <c r="T542" s="42">
        <v>335375</v>
      </c>
      <c r="U542" s="42">
        <v>394863</v>
      </c>
      <c r="V542" s="42">
        <v>21836.551275158701</v>
      </c>
      <c r="W542" s="44">
        <v>965522.55127515865</v>
      </c>
      <c r="X542" s="66">
        <v>486285</v>
      </c>
      <c r="Y542" s="42">
        <v>276347</v>
      </c>
      <c r="Z542" s="42">
        <v>308796</v>
      </c>
      <c r="AA542" s="42">
        <v>135004.37668315889</v>
      </c>
      <c r="AB542" s="43">
        <v>1206432.3766831588</v>
      </c>
      <c r="AC542" s="66">
        <v>-38140.180784694028</v>
      </c>
      <c r="AD542" s="42">
        <v>-46901.85581696008</v>
      </c>
      <c r="AE542" s="42">
        <v>-154804.53319527069</v>
      </c>
      <c r="AF542" s="42">
        <v>-1063.2556110753649</v>
      </c>
      <c r="AG542" s="42">
        <v>0</v>
      </c>
      <c r="AH542" s="44">
        <v>0</v>
      </c>
    </row>
    <row r="543" spans="1:34" s="4" customFormat="1">
      <c r="A543" s="46" t="s">
        <v>565</v>
      </c>
      <c r="B543" s="56" t="s">
        <v>1712</v>
      </c>
      <c r="C543" s="57">
        <v>1.1620000000000001E-4</v>
      </c>
      <c r="D543" s="57">
        <v>1.3192999999999999E-4</v>
      </c>
      <c r="E543" s="65">
        <v>13401.193218</v>
      </c>
      <c r="F543" s="42">
        <v>7418</v>
      </c>
      <c r="G543" s="43">
        <v>20819.193218</v>
      </c>
      <c r="H543" s="66">
        <v>229322</v>
      </c>
      <c r="I543" s="42">
        <v>306567</v>
      </c>
      <c r="J543" s="42">
        <v>165466</v>
      </c>
      <c r="K543" s="42">
        <v>170496</v>
      </c>
      <c r="L543" s="44">
        <v>299962</v>
      </c>
      <c r="M543" s="66">
        <v>34964</v>
      </c>
      <c r="N543" s="42">
        <v>-630.83649727649072</v>
      </c>
      <c r="O543" s="42">
        <v>34333.16350272351</v>
      </c>
      <c r="P543" s="42">
        <v>0</v>
      </c>
      <c r="Q543" s="44">
        <v>34333.16350272351</v>
      </c>
      <c r="R543" s="45">
        <v>8268</v>
      </c>
      <c r="S543" s="66">
        <v>23083</v>
      </c>
      <c r="T543" s="42">
        <v>36269</v>
      </c>
      <c r="U543" s="42">
        <v>42702</v>
      </c>
      <c r="V543" s="42">
        <v>14869.57401210303</v>
      </c>
      <c r="W543" s="44">
        <v>116923.57401210302</v>
      </c>
      <c r="X543" s="66">
        <v>52589</v>
      </c>
      <c r="Y543" s="42">
        <v>29885</v>
      </c>
      <c r="Z543" s="42">
        <v>33395</v>
      </c>
      <c r="AA543" s="42">
        <v>25435.192513324073</v>
      </c>
      <c r="AB543" s="43">
        <v>141304.19251332409</v>
      </c>
      <c r="AC543" s="66">
        <v>-876.14505854271226</v>
      </c>
      <c r="AD543" s="42">
        <v>-1790.0438256776279</v>
      </c>
      <c r="AE543" s="42">
        <v>-17357.420416326884</v>
      </c>
      <c r="AF543" s="42">
        <v>-4357.0092006738359</v>
      </c>
      <c r="AG543" s="42">
        <v>0</v>
      </c>
      <c r="AH543" s="44">
        <v>0</v>
      </c>
    </row>
    <row r="544" spans="1:34" s="4" customFormat="1">
      <c r="A544" s="46" t="s">
        <v>566</v>
      </c>
      <c r="B544" s="56" t="s">
        <v>1713</v>
      </c>
      <c r="C544" s="57">
        <v>9.2E-6</v>
      </c>
      <c r="D544" s="57">
        <v>6.1500000000000004E-6</v>
      </c>
      <c r="E544" s="65">
        <v>1060.848</v>
      </c>
      <c r="F544" s="42">
        <v>587</v>
      </c>
      <c r="G544" s="43">
        <v>1647.848</v>
      </c>
      <c r="H544" s="66">
        <v>18156</v>
      </c>
      <c r="I544" s="42">
        <v>24272</v>
      </c>
      <c r="J544" s="42">
        <v>13101</v>
      </c>
      <c r="K544" s="42">
        <v>13499</v>
      </c>
      <c r="L544" s="44">
        <v>23749</v>
      </c>
      <c r="M544" s="66">
        <v>2768</v>
      </c>
      <c r="N544" s="42">
        <v>127.26963076006263</v>
      </c>
      <c r="O544" s="42">
        <v>2895.2696307600627</v>
      </c>
      <c r="P544" s="42">
        <v>0</v>
      </c>
      <c r="Q544" s="44">
        <v>2895.2696307600627</v>
      </c>
      <c r="R544" s="45">
        <v>655</v>
      </c>
      <c r="S544" s="66">
        <v>1828</v>
      </c>
      <c r="T544" s="42">
        <v>2872</v>
      </c>
      <c r="U544" s="42">
        <v>3381</v>
      </c>
      <c r="V544" s="42">
        <v>9167.8613064659112</v>
      </c>
      <c r="W544" s="44">
        <v>17248.861306465911</v>
      </c>
      <c r="X544" s="66">
        <v>4164</v>
      </c>
      <c r="Y544" s="42">
        <v>2366</v>
      </c>
      <c r="Z544" s="42">
        <v>2644</v>
      </c>
      <c r="AA544" s="42">
        <v>5809.6306791697816</v>
      </c>
      <c r="AB544" s="43">
        <v>14983.630679169783</v>
      </c>
      <c r="AC544" s="66">
        <v>108.83229101915833</v>
      </c>
      <c r="AD544" s="42">
        <v>1549.5697621020777</v>
      </c>
      <c r="AE544" s="42">
        <v>-495.21951932448428</v>
      </c>
      <c r="AF544" s="42">
        <v>1102.0480934993768</v>
      </c>
      <c r="AG544" s="42">
        <v>0</v>
      </c>
      <c r="AH544" s="44">
        <v>0</v>
      </c>
    </row>
    <row r="545" spans="1:34" s="4" customFormat="1">
      <c r="A545" s="46" t="s">
        <v>567</v>
      </c>
      <c r="B545" s="56" t="s">
        <v>1714</v>
      </c>
      <c r="C545" s="57">
        <v>7.2789999999999999E-5</v>
      </c>
      <c r="D545" s="57">
        <v>7.6760000000000004E-5</v>
      </c>
      <c r="E545" s="65">
        <v>8395.2575039999992</v>
      </c>
      <c r="F545" s="42">
        <v>4647</v>
      </c>
      <c r="G545" s="43">
        <v>13042.257503999999</v>
      </c>
      <c r="H545" s="66">
        <v>143652</v>
      </c>
      <c r="I545" s="42">
        <v>192040</v>
      </c>
      <c r="J545" s="42">
        <v>103651</v>
      </c>
      <c r="K545" s="42">
        <v>106802</v>
      </c>
      <c r="L545" s="44">
        <v>187902</v>
      </c>
      <c r="M545" s="66">
        <v>21902</v>
      </c>
      <c r="N545" s="42">
        <v>-16856.621982091943</v>
      </c>
      <c r="O545" s="42">
        <v>5045.3780179080568</v>
      </c>
      <c r="P545" s="42">
        <v>0</v>
      </c>
      <c r="Q545" s="44">
        <v>5045.3780179080568</v>
      </c>
      <c r="R545" s="45">
        <v>5179</v>
      </c>
      <c r="S545" s="66">
        <v>14460</v>
      </c>
      <c r="T545" s="42">
        <v>22720</v>
      </c>
      <c r="U545" s="42">
        <v>26749</v>
      </c>
      <c r="V545" s="42">
        <v>1767.754571937302</v>
      </c>
      <c r="W545" s="44">
        <v>65696.754571937301</v>
      </c>
      <c r="X545" s="66">
        <v>32943</v>
      </c>
      <c r="Y545" s="42">
        <v>18721</v>
      </c>
      <c r="Z545" s="42">
        <v>20919</v>
      </c>
      <c r="AA545" s="42">
        <v>41423.561226600323</v>
      </c>
      <c r="AB545" s="43">
        <v>114006.56122660032</v>
      </c>
      <c r="AC545" s="66">
        <v>-16976.962739929888</v>
      </c>
      <c r="AD545" s="42">
        <v>-17814.514630633581</v>
      </c>
      <c r="AE545" s="42">
        <v>-12769.51743634221</v>
      </c>
      <c r="AF545" s="42">
        <v>-748.81184775733186</v>
      </c>
      <c r="AG545" s="42">
        <v>0</v>
      </c>
      <c r="AH545" s="44">
        <v>0</v>
      </c>
    </row>
    <row r="546" spans="1:34" s="4" customFormat="1">
      <c r="A546" s="46" t="s">
        <v>568</v>
      </c>
      <c r="B546" s="56" t="s">
        <v>1715</v>
      </c>
      <c r="C546" s="57">
        <v>2.4747900000000001E-3</v>
      </c>
      <c r="D546" s="57">
        <v>2.28488E-3</v>
      </c>
      <c r="E546" s="65">
        <v>285417.03485699999</v>
      </c>
      <c r="F546" s="42">
        <v>157984</v>
      </c>
      <c r="G546" s="43">
        <v>443401.03485699999</v>
      </c>
      <c r="H546" s="66">
        <v>4884032</v>
      </c>
      <c r="I546" s="42">
        <v>6529172</v>
      </c>
      <c r="J546" s="42">
        <v>3524049</v>
      </c>
      <c r="K546" s="42">
        <v>3631169</v>
      </c>
      <c r="L546" s="44">
        <v>6388484</v>
      </c>
      <c r="M546" s="66">
        <v>744660</v>
      </c>
      <c r="N546" s="42">
        <v>126709.08448125514</v>
      </c>
      <c r="O546" s="42">
        <v>871369.08448125515</v>
      </c>
      <c r="P546" s="42">
        <v>0</v>
      </c>
      <c r="Q546" s="44">
        <v>871369.08448125515</v>
      </c>
      <c r="R546" s="45">
        <v>176089</v>
      </c>
      <c r="S546" s="66">
        <v>491619</v>
      </c>
      <c r="T546" s="42">
        <v>772444</v>
      </c>
      <c r="U546" s="42">
        <v>909457</v>
      </c>
      <c r="V546" s="42">
        <v>521344.44166925934</v>
      </c>
      <c r="W546" s="44">
        <v>2694864.4416692592</v>
      </c>
      <c r="X546" s="66">
        <v>1120022</v>
      </c>
      <c r="Y546" s="42">
        <v>636489</v>
      </c>
      <c r="Z546" s="42">
        <v>711226</v>
      </c>
      <c r="AA546" s="42">
        <v>61765.686716688426</v>
      </c>
      <c r="AB546" s="43">
        <v>2529502.6867166883</v>
      </c>
      <c r="AC546" s="66">
        <v>121339.14188213581</v>
      </c>
      <c r="AD546" s="42">
        <v>129370.26515008326</v>
      </c>
      <c r="AE546" s="42">
        <v>-169273.70102549688</v>
      </c>
      <c r="AF546" s="42">
        <v>83926.048945848714</v>
      </c>
      <c r="AG546" s="42">
        <v>0</v>
      </c>
      <c r="AH546" s="44">
        <v>0</v>
      </c>
    </row>
    <row r="547" spans="1:34" s="4" customFormat="1">
      <c r="A547" s="46" t="s">
        <v>569</v>
      </c>
      <c r="B547" s="56" t="s">
        <v>1716</v>
      </c>
      <c r="C547" s="57">
        <v>9.8099999999999992E-6</v>
      </c>
      <c r="D547" s="57">
        <v>1.03E-5</v>
      </c>
      <c r="E547" s="65">
        <v>1130.839365</v>
      </c>
      <c r="F547" s="42">
        <v>626</v>
      </c>
      <c r="G547" s="43">
        <v>1756.839365</v>
      </c>
      <c r="H547" s="66">
        <v>19360</v>
      </c>
      <c r="I547" s="42">
        <v>25881</v>
      </c>
      <c r="J547" s="42">
        <v>13969</v>
      </c>
      <c r="K547" s="42">
        <v>14394</v>
      </c>
      <c r="L547" s="44">
        <v>25324</v>
      </c>
      <c r="M547" s="66">
        <v>2952</v>
      </c>
      <c r="N547" s="42">
        <v>-3293.2660443930986</v>
      </c>
      <c r="O547" s="42">
        <v>-341.26604439309858</v>
      </c>
      <c r="P547" s="42">
        <v>0</v>
      </c>
      <c r="Q547" s="44">
        <v>-341.26604439309858</v>
      </c>
      <c r="R547" s="45">
        <v>698</v>
      </c>
      <c r="S547" s="66">
        <v>1949</v>
      </c>
      <c r="T547" s="42">
        <v>3062</v>
      </c>
      <c r="U547" s="42">
        <v>3605</v>
      </c>
      <c r="V547" s="42">
        <v>6350.9504890799208</v>
      </c>
      <c r="W547" s="44">
        <v>14966.950489079922</v>
      </c>
      <c r="X547" s="66">
        <v>4440</v>
      </c>
      <c r="Y547" s="42">
        <v>2523</v>
      </c>
      <c r="Z547" s="42">
        <v>2819</v>
      </c>
      <c r="AA547" s="42">
        <v>14595.342988374226</v>
      </c>
      <c r="AB547" s="43">
        <v>24377.342988374228</v>
      </c>
      <c r="AC547" s="66">
        <v>-3306.7586047591003</v>
      </c>
      <c r="AD547" s="42">
        <v>-1795.9726307004566</v>
      </c>
      <c r="AE547" s="42">
        <v>-4222.16730983035</v>
      </c>
      <c r="AF547" s="42">
        <v>-85.493954004398461</v>
      </c>
      <c r="AG547" s="42">
        <v>0</v>
      </c>
      <c r="AH547" s="44">
        <v>0</v>
      </c>
    </row>
    <row r="548" spans="1:34" s="4" customFormat="1">
      <c r="A548" s="46" t="s">
        <v>570</v>
      </c>
      <c r="B548" s="56" t="s">
        <v>1717</v>
      </c>
      <c r="C548" s="57">
        <v>1.1959999999999999E-4</v>
      </c>
      <c r="D548" s="57">
        <v>1.3233E-4</v>
      </c>
      <c r="E548" s="65">
        <v>13793.466369</v>
      </c>
      <c r="F548" s="42">
        <v>7635</v>
      </c>
      <c r="G548" s="43">
        <v>21428.466369000002</v>
      </c>
      <c r="H548" s="66">
        <v>236032</v>
      </c>
      <c r="I548" s="42">
        <v>315537</v>
      </c>
      <c r="J548" s="42">
        <v>170308</v>
      </c>
      <c r="K548" s="42">
        <v>175485</v>
      </c>
      <c r="L548" s="44">
        <v>308738</v>
      </c>
      <c r="M548" s="66">
        <v>35987</v>
      </c>
      <c r="N548" s="42">
        <v>-7769.4382724526913</v>
      </c>
      <c r="O548" s="42">
        <v>28217.561727547309</v>
      </c>
      <c r="P548" s="42">
        <v>0</v>
      </c>
      <c r="Q548" s="44">
        <v>28217.561727547309</v>
      </c>
      <c r="R548" s="45">
        <v>8510</v>
      </c>
      <c r="S548" s="66">
        <v>23759</v>
      </c>
      <c r="T548" s="42">
        <v>37330</v>
      </c>
      <c r="U548" s="42">
        <v>43952</v>
      </c>
      <c r="V548" s="42">
        <v>2704.5452012827432</v>
      </c>
      <c r="W548" s="44">
        <v>107745.54520128274</v>
      </c>
      <c r="X548" s="66">
        <v>54128</v>
      </c>
      <c r="Y548" s="42">
        <v>30760</v>
      </c>
      <c r="Z548" s="42">
        <v>34372</v>
      </c>
      <c r="AA548" s="42">
        <v>25384.097216337712</v>
      </c>
      <c r="AB548" s="43">
        <v>144644.09721633772</v>
      </c>
      <c r="AC548" s="66">
        <v>-8007.2810124175203</v>
      </c>
      <c r="AD548" s="42">
        <v>-6358.1432567988122</v>
      </c>
      <c r="AE548" s="42">
        <v>-19214.366483734939</v>
      </c>
      <c r="AF548" s="42">
        <v>-3318.761262103696</v>
      </c>
      <c r="AG548" s="42">
        <v>0</v>
      </c>
      <c r="AH548" s="44">
        <v>0</v>
      </c>
    </row>
    <row r="549" spans="1:34" s="4" customFormat="1">
      <c r="A549" s="46" t="s">
        <v>571</v>
      </c>
      <c r="B549" s="56" t="s">
        <v>1718</v>
      </c>
      <c r="C549" s="57">
        <v>2.8439999999999999E-5</v>
      </c>
      <c r="D549" s="57">
        <v>2.7310000000000001E-5</v>
      </c>
      <c r="E549" s="65">
        <v>3280.1532750000001</v>
      </c>
      <c r="F549" s="42">
        <v>1816</v>
      </c>
      <c r="G549" s="43">
        <v>5096.1532750000006</v>
      </c>
      <c r="H549" s="66">
        <v>56127</v>
      </c>
      <c r="I549" s="42">
        <v>75032</v>
      </c>
      <c r="J549" s="42">
        <v>40498</v>
      </c>
      <c r="K549" s="42">
        <v>41729</v>
      </c>
      <c r="L549" s="44">
        <v>73416</v>
      </c>
      <c r="M549" s="66">
        <v>8558</v>
      </c>
      <c r="N549" s="42">
        <v>741.82413294327137</v>
      </c>
      <c r="O549" s="42">
        <v>9299.8241329432713</v>
      </c>
      <c r="P549" s="42">
        <v>0</v>
      </c>
      <c r="Q549" s="44">
        <v>9299.8241329432713</v>
      </c>
      <c r="R549" s="45">
        <v>2024</v>
      </c>
      <c r="S549" s="66">
        <v>5650</v>
      </c>
      <c r="T549" s="42">
        <v>8877</v>
      </c>
      <c r="U549" s="42">
        <v>10451</v>
      </c>
      <c r="V549" s="42">
        <v>2596.2095106734409</v>
      </c>
      <c r="W549" s="44">
        <v>27574.209510673441</v>
      </c>
      <c r="X549" s="66">
        <v>12871</v>
      </c>
      <c r="Y549" s="42">
        <v>7314</v>
      </c>
      <c r="Z549" s="42">
        <v>8173</v>
      </c>
      <c r="AA549" s="42">
        <v>139.15811482682653</v>
      </c>
      <c r="AB549" s="43">
        <v>28497.158114826827</v>
      </c>
      <c r="AC549" s="66">
        <v>681.29264494041695</v>
      </c>
      <c r="AD549" s="42">
        <v>593.51540003353989</v>
      </c>
      <c r="AE549" s="42">
        <v>-2808.3687679133582</v>
      </c>
      <c r="AF549" s="42">
        <v>610.61211878601603</v>
      </c>
      <c r="AG549" s="42">
        <v>0</v>
      </c>
      <c r="AH549" s="44">
        <v>0</v>
      </c>
    </row>
    <row r="550" spans="1:34" s="4" customFormat="1">
      <c r="A550" s="46" t="s">
        <v>572</v>
      </c>
      <c r="B550" s="56" t="s">
        <v>1719</v>
      </c>
      <c r="C550" s="57">
        <v>1.7131000000000001E-4</v>
      </c>
      <c r="D550" s="57">
        <v>1.4829E-4</v>
      </c>
      <c r="E550" s="65">
        <v>19757.329062000001</v>
      </c>
      <c r="F550" s="42">
        <v>10936</v>
      </c>
      <c r="G550" s="43">
        <v>30693.329062000001</v>
      </c>
      <c r="H550" s="66">
        <v>338083</v>
      </c>
      <c r="I550" s="42">
        <v>451963</v>
      </c>
      <c r="J550" s="42">
        <v>243942</v>
      </c>
      <c r="K550" s="42">
        <v>251357</v>
      </c>
      <c r="L550" s="44">
        <v>442224</v>
      </c>
      <c r="M550" s="66">
        <v>51547</v>
      </c>
      <c r="N550" s="42">
        <v>8697.5816344319373</v>
      </c>
      <c r="O550" s="42">
        <v>60244.581634431939</v>
      </c>
      <c r="P550" s="42">
        <v>0</v>
      </c>
      <c r="Q550" s="44">
        <v>60244.581634431939</v>
      </c>
      <c r="R550" s="45">
        <v>12189</v>
      </c>
      <c r="S550" s="66">
        <v>34031</v>
      </c>
      <c r="T550" s="42">
        <v>53470</v>
      </c>
      <c r="U550" s="42">
        <v>62954</v>
      </c>
      <c r="V550" s="42">
        <v>54548.528046537773</v>
      </c>
      <c r="W550" s="44">
        <v>205003.52804653777</v>
      </c>
      <c r="X550" s="66">
        <v>77530</v>
      </c>
      <c r="Y550" s="42">
        <v>44059</v>
      </c>
      <c r="Z550" s="42">
        <v>49233</v>
      </c>
      <c r="AA550" s="42">
        <v>18720.861667795776</v>
      </c>
      <c r="AB550" s="43">
        <v>189542.86166779578</v>
      </c>
      <c r="AC550" s="66">
        <v>8326.3809457823627</v>
      </c>
      <c r="AD550" s="42">
        <v>5514.0058870021439</v>
      </c>
      <c r="AE550" s="42">
        <v>-7512.6692720249648</v>
      </c>
      <c r="AF550" s="42">
        <v>9132.948817982453</v>
      </c>
      <c r="AG550" s="42">
        <v>0</v>
      </c>
      <c r="AH550" s="44">
        <v>0</v>
      </c>
    </row>
    <row r="551" spans="1:34" s="4" customFormat="1">
      <c r="A551" s="46" t="s">
        <v>573</v>
      </c>
      <c r="B551" s="56" t="s">
        <v>1720</v>
      </c>
      <c r="C551" s="57">
        <v>1.8681000000000001E-4</v>
      </c>
      <c r="D551" s="57">
        <v>1.9268000000000001E-4</v>
      </c>
      <c r="E551" s="65">
        <v>21544.671126000001</v>
      </c>
      <c r="F551" s="42">
        <v>11925</v>
      </c>
      <c r="G551" s="43">
        <v>33469.671126000001</v>
      </c>
      <c r="H551" s="66">
        <v>368672</v>
      </c>
      <c r="I551" s="42">
        <v>492856</v>
      </c>
      <c r="J551" s="42">
        <v>266014</v>
      </c>
      <c r="K551" s="42">
        <v>274099</v>
      </c>
      <c r="L551" s="44">
        <v>482236</v>
      </c>
      <c r="M551" s="66">
        <v>56211</v>
      </c>
      <c r="N551" s="42">
        <v>4154.2094095707944</v>
      </c>
      <c r="O551" s="42">
        <v>60365.209409570794</v>
      </c>
      <c r="P551" s="42">
        <v>0</v>
      </c>
      <c r="Q551" s="44">
        <v>60365.209409570794</v>
      </c>
      <c r="R551" s="45">
        <v>13292</v>
      </c>
      <c r="S551" s="66">
        <v>37110</v>
      </c>
      <c r="T551" s="42">
        <v>58308</v>
      </c>
      <c r="U551" s="42">
        <v>68651</v>
      </c>
      <c r="V551" s="42">
        <v>16239.359932371011</v>
      </c>
      <c r="W551" s="44">
        <v>180308.35993237101</v>
      </c>
      <c r="X551" s="66">
        <v>84545</v>
      </c>
      <c r="Y551" s="42">
        <v>48046</v>
      </c>
      <c r="Z551" s="42">
        <v>53687</v>
      </c>
      <c r="AA551" s="42">
        <v>11434.817180704675</v>
      </c>
      <c r="AB551" s="43">
        <v>197712.81718070467</v>
      </c>
      <c r="AC551" s="66">
        <v>3752.389311511397</v>
      </c>
      <c r="AD551" s="42">
        <v>604.09723425859875</v>
      </c>
      <c r="AE551" s="42">
        <v>-21294.440904038933</v>
      </c>
      <c r="AF551" s="42">
        <v>-466.50289006472985</v>
      </c>
      <c r="AG551" s="42">
        <v>0</v>
      </c>
      <c r="AH551" s="44">
        <v>0</v>
      </c>
    </row>
    <row r="552" spans="1:34" s="4" customFormat="1">
      <c r="A552" s="46" t="s">
        <v>574</v>
      </c>
      <c r="B552" s="56" t="s">
        <v>1721</v>
      </c>
      <c r="C552" s="57">
        <v>3.2242000000000002E-4</v>
      </c>
      <c r="D552" s="57">
        <v>3.9097999999999997E-4</v>
      </c>
      <c r="E552" s="65">
        <v>37184.87412</v>
      </c>
      <c r="F552" s="42">
        <v>20582</v>
      </c>
      <c r="G552" s="43">
        <v>57766.87412</v>
      </c>
      <c r="H552" s="66">
        <v>636300</v>
      </c>
      <c r="I552" s="42">
        <v>850632</v>
      </c>
      <c r="J552" s="42">
        <v>459119</v>
      </c>
      <c r="K552" s="42">
        <v>473075</v>
      </c>
      <c r="L552" s="44">
        <v>832303</v>
      </c>
      <c r="M552" s="66">
        <v>97016</v>
      </c>
      <c r="N552" s="42">
        <v>-23743.441212833241</v>
      </c>
      <c r="O552" s="42">
        <v>73272.558787166752</v>
      </c>
      <c r="P552" s="42">
        <v>0</v>
      </c>
      <c r="Q552" s="44">
        <v>73272.558787166752</v>
      </c>
      <c r="R552" s="45">
        <v>22941</v>
      </c>
      <c r="S552" s="66">
        <v>64049</v>
      </c>
      <c r="T552" s="42">
        <v>100635</v>
      </c>
      <c r="U552" s="42">
        <v>118486</v>
      </c>
      <c r="V552" s="42">
        <v>26807.50425772358</v>
      </c>
      <c r="W552" s="44">
        <v>309977.50425772357</v>
      </c>
      <c r="X552" s="66">
        <v>145918</v>
      </c>
      <c r="Y552" s="42">
        <v>82923</v>
      </c>
      <c r="Z552" s="42">
        <v>92660</v>
      </c>
      <c r="AA552" s="42">
        <v>134294.20423389308</v>
      </c>
      <c r="AB552" s="43">
        <v>455795.20423389308</v>
      </c>
      <c r="AC552" s="66">
        <v>-24392.865734262319</v>
      </c>
      <c r="AD552" s="42">
        <v>-28373.106406915809</v>
      </c>
      <c r="AE552" s="42">
        <v>-72578.773202939657</v>
      </c>
      <c r="AF552" s="42">
        <v>-20472.954632051718</v>
      </c>
      <c r="AG552" s="42">
        <v>0</v>
      </c>
      <c r="AH552" s="44">
        <v>0</v>
      </c>
    </row>
    <row r="553" spans="1:34" s="4" customFormat="1">
      <c r="A553" s="46" t="s">
        <v>575</v>
      </c>
      <c r="B553" s="56" t="s">
        <v>1722</v>
      </c>
      <c r="C553" s="57">
        <v>9.3519999999999999E-5</v>
      </c>
      <c r="D553" s="57">
        <v>9.8400000000000007E-5</v>
      </c>
      <c r="E553" s="65">
        <v>10785.778392</v>
      </c>
      <c r="F553" s="42">
        <v>5970</v>
      </c>
      <c r="G553" s="43">
        <v>16755.778392</v>
      </c>
      <c r="H553" s="66">
        <v>184563</v>
      </c>
      <c r="I553" s="42">
        <v>246731</v>
      </c>
      <c r="J553" s="42">
        <v>133171</v>
      </c>
      <c r="K553" s="42">
        <v>137218</v>
      </c>
      <c r="L553" s="44">
        <v>241415</v>
      </c>
      <c r="M553" s="66">
        <v>28140</v>
      </c>
      <c r="N553" s="42">
        <v>-3756.5718502370896</v>
      </c>
      <c r="O553" s="42">
        <v>24383.428149762909</v>
      </c>
      <c r="P553" s="42">
        <v>0</v>
      </c>
      <c r="Q553" s="44">
        <v>24383.428149762909</v>
      </c>
      <c r="R553" s="45">
        <v>6654</v>
      </c>
      <c r="S553" s="66">
        <v>18578</v>
      </c>
      <c r="T553" s="42">
        <v>29190</v>
      </c>
      <c r="U553" s="42">
        <v>34368</v>
      </c>
      <c r="V553" s="42">
        <v>1118.2139123885961</v>
      </c>
      <c r="W553" s="44">
        <v>83254.213912388601</v>
      </c>
      <c r="X553" s="66">
        <v>42325</v>
      </c>
      <c r="Y553" s="42">
        <v>24052</v>
      </c>
      <c r="Z553" s="42">
        <v>26877</v>
      </c>
      <c r="AA553" s="42">
        <v>11711.411857281902</v>
      </c>
      <c r="AB553" s="43">
        <v>104965.4118572819</v>
      </c>
      <c r="AC553" s="66">
        <v>-3947.1530957179243</v>
      </c>
      <c r="AD553" s="42">
        <v>-3859.8883834550461</v>
      </c>
      <c r="AE553" s="42">
        <v>-13017.567355322328</v>
      </c>
      <c r="AF553" s="42">
        <v>-886.58911039801137</v>
      </c>
      <c r="AG553" s="42">
        <v>0</v>
      </c>
      <c r="AH553" s="44">
        <v>0</v>
      </c>
    </row>
    <row r="554" spans="1:34" s="4" customFormat="1">
      <c r="A554" s="46" t="s">
        <v>576</v>
      </c>
      <c r="B554" s="56" t="s">
        <v>1723</v>
      </c>
      <c r="C554" s="57">
        <v>4.6997300000000001E-3</v>
      </c>
      <c r="D554" s="57">
        <v>4.5921299999999998E-3</v>
      </c>
      <c r="E554" s="65">
        <v>542018.39560200006</v>
      </c>
      <c r="F554" s="42">
        <v>300019</v>
      </c>
      <c r="G554" s="43">
        <v>842037.39560200006</v>
      </c>
      <c r="H554" s="66">
        <v>9274981</v>
      </c>
      <c r="I554" s="42">
        <v>12399171</v>
      </c>
      <c r="J554" s="42">
        <v>6692317</v>
      </c>
      <c r="K554" s="42">
        <v>6895742</v>
      </c>
      <c r="L554" s="44">
        <v>12131998</v>
      </c>
      <c r="M554" s="66">
        <v>1414140</v>
      </c>
      <c r="N554" s="42">
        <v>-150050.55484210074</v>
      </c>
      <c r="O554" s="42">
        <v>1264089.4451578993</v>
      </c>
      <c r="P554" s="42">
        <v>0</v>
      </c>
      <c r="Q554" s="44">
        <v>1264089.4451578993</v>
      </c>
      <c r="R554" s="45">
        <v>334400</v>
      </c>
      <c r="S554" s="66">
        <v>933604</v>
      </c>
      <c r="T554" s="42">
        <v>1466903</v>
      </c>
      <c r="U554" s="42">
        <v>1727097</v>
      </c>
      <c r="V554" s="42">
        <v>138802.72046506862</v>
      </c>
      <c r="W554" s="44">
        <v>4266406.7204650687</v>
      </c>
      <c r="X554" s="66">
        <v>2126968</v>
      </c>
      <c r="Y554" s="42">
        <v>1208720</v>
      </c>
      <c r="Z554" s="42">
        <v>1350649</v>
      </c>
      <c r="AA554" s="42">
        <v>357640.19207267952</v>
      </c>
      <c r="AB554" s="43">
        <v>5043977.1920726793</v>
      </c>
      <c r="AC554" s="66">
        <v>-159587.27643827756</v>
      </c>
      <c r="AD554" s="42">
        <v>-147355.82262012723</v>
      </c>
      <c r="AE554" s="42">
        <v>-544822.72092128894</v>
      </c>
      <c r="AF554" s="42">
        <v>74195.348372082794</v>
      </c>
      <c r="AG554" s="42">
        <v>0</v>
      </c>
      <c r="AH554" s="44">
        <v>0</v>
      </c>
    </row>
    <row r="555" spans="1:34" s="4" customFormat="1">
      <c r="A555" s="46" t="s">
        <v>577</v>
      </c>
      <c r="B555" s="56" t="s">
        <v>1724</v>
      </c>
      <c r="C555" s="57">
        <v>1.19097E-3</v>
      </c>
      <c r="D555" s="57">
        <v>1.2576600000000001E-3</v>
      </c>
      <c r="E555" s="65">
        <v>137354.42945699999</v>
      </c>
      <c r="F555" s="42">
        <v>76028</v>
      </c>
      <c r="G555" s="43">
        <v>213382.42945699999</v>
      </c>
      <c r="H555" s="66">
        <v>2350396</v>
      </c>
      <c r="I555" s="42">
        <v>3142104</v>
      </c>
      <c r="J555" s="42">
        <v>1695916</v>
      </c>
      <c r="K555" s="42">
        <v>1747467</v>
      </c>
      <c r="L555" s="44">
        <v>3074399</v>
      </c>
      <c r="M555" s="66">
        <v>358361</v>
      </c>
      <c r="N555" s="42">
        <v>-27698.572846469171</v>
      </c>
      <c r="O555" s="42">
        <v>330662.42715353082</v>
      </c>
      <c r="P555" s="42">
        <v>0</v>
      </c>
      <c r="Q555" s="44">
        <v>330662.42715353082</v>
      </c>
      <c r="R555" s="45">
        <v>84741</v>
      </c>
      <c r="S555" s="66">
        <v>236587</v>
      </c>
      <c r="T555" s="42">
        <v>371731</v>
      </c>
      <c r="U555" s="42">
        <v>437668</v>
      </c>
      <c r="V555" s="42">
        <v>33859.470525853088</v>
      </c>
      <c r="W555" s="44">
        <v>1079845.4705258531</v>
      </c>
      <c r="X555" s="66">
        <v>539000</v>
      </c>
      <c r="Y555" s="42">
        <v>306305</v>
      </c>
      <c r="Z555" s="42">
        <v>342271</v>
      </c>
      <c r="AA555" s="42">
        <v>145540.75957567678</v>
      </c>
      <c r="AB555" s="43">
        <v>1333116.7595756769</v>
      </c>
      <c r="AC555" s="66">
        <v>-30168.29137632134</v>
      </c>
      <c r="AD555" s="42">
        <v>-39439.780045809166</v>
      </c>
      <c r="AE555" s="42">
        <v>-170836.22455395164</v>
      </c>
      <c r="AF555" s="42">
        <v>-12826.993073741625</v>
      </c>
      <c r="AG555" s="42">
        <v>0</v>
      </c>
      <c r="AH555" s="44">
        <v>0</v>
      </c>
    </row>
    <row r="556" spans="1:34" s="4" customFormat="1">
      <c r="A556" s="46" t="s">
        <v>578</v>
      </c>
      <c r="B556" s="56" t="s">
        <v>1725</v>
      </c>
      <c r="C556" s="57">
        <v>1.0259000000000001E-4</v>
      </c>
      <c r="D556" s="57">
        <v>1.014E-4</v>
      </c>
      <c r="E556" s="65">
        <v>11832.127719</v>
      </c>
      <c r="F556" s="42">
        <v>6549</v>
      </c>
      <c r="G556" s="43">
        <v>18381.127719</v>
      </c>
      <c r="H556" s="66">
        <v>202463</v>
      </c>
      <c r="I556" s="42">
        <v>270660</v>
      </c>
      <c r="J556" s="42">
        <v>146086</v>
      </c>
      <c r="K556" s="42">
        <v>150527</v>
      </c>
      <c r="L556" s="44">
        <v>264828</v>
      </c>
      <c r="M556" s="66">
        <v>30869</v>
      </c>
      <c r="N556" s="42">
        <v>1828.5379271542038</v>
      </c>
      <c r="O556" s="42">
        <v>32697.537927154204</v>
      </c>
      <c r="P556" s="42">
        <v>0</v>
      </c>
      <c r="Q556" s="44">
        <v>32697.537927154204</v>
      </c>
      <c r="R556" s="45">
        <v>7300</v>
      </c>
      <c r="S556" s="66">
        <v>20380</v>
      </c>
      <c r="T556" s="42">
        <v>32021</v>
      </c>
      <c r="U556" s="42">
        <v>37701</v>
      </c>
      <c r="V556" s="42">
        <v>19327.334420507257</v>
      </c>
      <c r="W556" s="44">
        <v>109429.33442050725</v>
      </c>
      <c r="X556" s="66">
        <v>46429</v>
      </c>
      <c r="Y556" s="42">
        <v>26385</v>
      </c>
      <c r="Z556" s="42">
        <v>29483</v>
      </c>
      <c r="AA556" s="42">
        <v>6474.6379779686531</v>
      </c>
      <c r="AB556" s="43">
        <v>108771.63797796865</v>
      </c>
      <c r="AC556" s="66">
        <v>1613.1880481315566</v>
      </c>
      <c r="AD556" s="42">
        <v>4567.904225277658</v>
      </c>
      <c r="AE556" s="42">
        <v>-6753.7787202131867</v>
      </c>
      <c r="AF556" s="42">
        <v>1230.382889342568</v>
      </c>
      <c r="AG556" s="42">
        <v>0</v>
      </c>
      <c r="AH556" s="44">
        <v>0</v>
      </c>
    </row>
    <row r="557" spans="1:34" s="4" customFormat="1">
      <c r="A557" s="46" t="s">
        <v>579</v>
      </c>
      <c r="B557" s="56" t="s">
        <v>1726</v>
      </c>
      <c r="C557" s="57">
        <v>5.9030000000000002E-5</v>
      </c>
      <c r="D557" s="57">
        <v>6.3189999999999996E-5</v>
      </c>
      <c r="E557" s="65">
        <v>6807.8152319999999</v>
      </c>
      <c r="F557" s="42">
        <v>3768</v>
      </c>
      <c r="G557" s="43">
        <v>10575.815232000001</v>
      </c>
      <c r="H557" s="66">
        <v>116497</v>
      </c>
      <c r="I557" s="42">
        <v>155737</v>
      </c>
      <c r="J557" s="42">
        <v>84057</v>
      </c>
      <c r="K557" s="42">
        <v>86613</v>
      </c>
      <c r="L557" s="44">
        <v>152381</v>
      </c>
      <c r="M557" s="66">
        <v>17762</v>
      </c>
      <c r="N557" s="42">
        <v>-1862.0147127729329</v>
      </c>
      <c r="O557" s="42">
        <v>15899.985287227068</v>
      </c>
      <c r="P557" s="42">
        <v>0</v>
      </c>
      <c r="Q557" s="44">
        <v>15899.985287227068</v>
      </c>
      <c r="R557" s="45">
        <v>4200</v>
      </c>
      <c r="S557" s="66">
        <v>11726</v>
      </c>
      <c r="T557" s="42">
        <v>18425</v>
      </c>
      <c r="U557" s="42">
        <v>21693</v>
      </c>
      <c r="V557" s="42">
        <v>2158.0758657243027</v>
      </c>
      <c r="W557" s="44">
        <v>54002.075865724306</v>
      </c>
      <c r="X557" s="66">
        <v>26715</v>
      </c>
      <c r="Y557" s="42">
        <v>15182</v>
      </c>
      <c r="Z557" s="42">
        <v>16965</v>
      </c>
      <c r="AA557" s="42">
        <v>8304.700254437741</v>
      </c>
      <c r="AB557" s="43">
        <v>67166.700254437746</v>
      </c>
      <c r="AC557" s="66">
        <v>-1983.2371994801581</v>
      </c>
      <c r="AD557" s="42">
        <v>-2122.9307789562918</v>
      </c>
      <c r="AE557" s="42">
        <v>-8135.311286107486</v>
      </c>
      <c r="AF557" s="42">
        <v>-923.14512416950015</v>
      </c>
      <c r="AG557" s="42">
        <v>0</v>
      </c>
      <c r="AH557" s="44">
        <v>0</v>
      </c>
    </row>
    <row r="558" spans="1:34" s="4" customFormat="1">
      <c r="A558" s="46" t="s">
        <v>580</v>
      </c>
      <c r="B558" s="56" t="s">
        <v>1727</v>
      </c>
      <c r="C558" s="57">
        <v>4.0352999999999998E-4</v>
      </c>
      <c r="D558" s="57">
        <v>3.9552000000000001E-4</v>
      </c>
      <c r="E558" s="65">
        <v>46538.744985000005</v>
      </c>
      <c r="F558" s="42">
        <v>25760</v>
      </c>
      <c r="G558" s="43">
        <v>72298.744984999998</v>
      </c>
      <c r="H558" s="66">
        <v>796372</v>
      </c>
      <c r="I558" s="42">
        <v>1064622</v>
      </c>
      <c r="J558" s="42">
        <v>574618</v>
      </c>
      <c r="K558" s="42">
        <v>592085</v>
      </c>
      <c r="L558" s="44">
        <v>1041682</v>
      </c>
      <c r="M558" s="66">
        <v>121421</v>
      </c>
      <c r="N558" s="42">
        <v>-4512.0900055219117</v>
      </c>
      <c r="O558" s="42">
        <v>116908.90999447809</v>
      </c>
      <c r="P558" s="42">
        <v>0</v>
      </c>
      <c r="Q558" s="44">
        <v>116908.90999447809</v>
      </c>
      <c r="R558" s="45">
        <v>28712</v>
      </c>
      <c r="S558" s="66">
        <v>80161</v>
      </c>
      <c r="T558" s="42">
        <v>125952</v>
      </c>
      <c r="U558" s="42">
        <v>148293</v>
      </c>
      <c r="V558" s="42">
        <v>15616.728234071703</v>
      </c>
      <c r="W558" s="44">
        <v>370022.72823407169</v>
      </c>
      <c r="X558" s="66">
        <v>182627</v>
      </c>
      <c r="Y558" s="42">
        <v>103784</v>
      </c>
      <c r="Z558" s="42">
        <v>115970</v>
      </c>
      <c r="AA558" s="42">
        <v>17503.354297837497</v>
      </c>
      <c r="AB558" s="43">
        <v>419884.35429783748</v>
      </c>
      <c r="AC558" s="66">
        <v>-5345.8328724452385</v>
      </c>
      <c r="AD558" s="42">
        <v>-5196.8921912613805</v>
      </c>
      <c r="AE558" s="42">
        <v>-45274.456615726216</v>
      </c>
      <c r="AF558" s="42">
        <v>5955.5556156670464</v>
      </c>
      <c r="AG558" s="42">
        <v>0</v>
      </c>
      <c r="AH558" s="44">
        <v>0</v>
      </c>
    </row>
    <row r="559" spans="1:34" s="4" customFormat="1">
      <c r="A559" s="46" t="s">
        <v>581</v>
      </c>
      <c r="B559" s="56" t="s">
        <v>1728</v>
      </c>
      <c r="C559" s="57">
        <v>6.3899400000000002E-3</v>
      </c>
      <c r="D559" s="57">
        <v>6.0783699999999996E-3</v>
      </c>
      <c r="E559" s="65">
        <v>736949.88613800006</v>
      </c>
      <c r="F559" s="42">
        <v>407917</v>
      </c>
      <c r="G559" s="43">
        <v>1144866.8861380001</v>
      </c>
      <c r="H559" s="66">
        <v>12610634</v>
      </c>
      <c r="I559" s="42">
        <v>16858406</v>
      </c>
      <c r="J559" s="42">
        <v>9099141</v>
      </c>
      <c r="K559" s="42">
        <v>9375726</v>
      </c>
      <c r="L559" s="44">
        <v>16495148</v>
      </c>
      <c r="M559" s="66">
        <v>1922721</v>
      </c>
      <c r="N559" s="42">
        <v>-41635.743891035185</v>
      </c>
      <c r="O559" s="42">
        <v>1881085.2561089648</v>
      </c>
      <c r="P559" s="42">
        <v>0</v>
      </c>
      <c r="Q559" s="44">
        <v>1881085.2561089648</v>
      </c>
      <c r="R559" s="45">
        <v>454663</v>
      </c>
      <c r="S559" s="66">
        <v>1269365</v>
      </c>
      <c r="T559" s="42">
        <v>1994460</v>
      </c>
      <c r="U559" s="42">
        <v>2348230</v>
      </c>
      <c r="V559" s="42">
        <v>485532.26584080397</v>
      </c>
      <c r="W559" s="44">
        <v>6097587.2658408042</v>
      </c>
      <c r="X559" s="66">
        <v>2891911</v>
      </c>
      <c r="Y559" s="42">
        <v>1643423</v>
      </c>
      <c r="Z559" s="42">
        <v>1836396</v>
      </c>
      <c r="AA559" s="42">
        <v>483426.68462973658</v>
      </c>
      <c r="AB559" s="43">
        <v>6855156.6846297365</v>
      </c>
      <c r="AC559" s="66">
        <v>-54972.263215735016</v>
      </c>
      <c r="AD559" s="42">
        <v>-105928.94820923085</v>
      </c>
      <c r="AE559" s="42">
        <v>-753183.18055535469</v>
      </c>
      <c r="AF559" s="42">
        <v>156514.9731913883</v>
      </c>
      <c r="AG559" s="42">
        <v>0</v>
      </c>
      <c r="AH559" s="44">
        <v>0</v>
      </c>
    </row>
    <row r="560" spans="1:34" s="4" customFormat="1">
      <c r="A560" s="46" t="s">
        <v>582</v>
      </c>
      <c r="B560" s="56" t="s">
        <v>1729</v>
      </c>
      <c r="C560" s="57">
        <v>9.8400000000000007E-6</v>
      </c>
      <c r="D560" s="57">
        <v>8.6600000000000001E-6</v>
      </c>
      <c r="E560" s="65">
        <v>1135.3742400000001</v>
      </c>
      <c r="F560" s="42">
        <v>628</v>
      </c>
      <c r="G560" s="43">
        <v>1763.3742400000001</v>
      </c>
      <c r="H560" s="66">
        <v>19419</v>
      </c>
      <c r="I560" s="42">
        <v>25961</v>
      </c>
      <c r="J560" s="42">
        <v>14012</v>
      </c>
      <c r="K560" s="42">
        <v>14438</v>
      </c>
      <c r="L560" s="44">
        <v>25401</v>
      </c>
      <c r="M560" s="66">
        <v>2961</v>
      </c>
      <c r="N560" s="42">
        <v>1315.637964069783</v>
      </c>
      <c r="O560" s="42">
        <v>4276.6379640697833</v>
      </c>
      <c r="P560" s="42">
        <v>0</v>
      </c>
      <c r="Q560" s="44">
        <v>4276.6379640697833</v>
      </c>
      <c r="R560" s="45">
        <v>700</v>
      </c>
      <c r="S560" s="66">
        <v>1955</v>
      </c>
      <c r="T560" s="42">
        <v>3071</v>
      </c>
      <c r="U560" s="42">
        <v>3616</v>
      </c>
      <c r="V560" s="42">
        <v>3550.7497892532278</v>
      </c>
      <c r="W560" s="44">
        <v>12192.749789253228</v>
      </c>
      <c r="X560" s="66">
        <v>4453</v>
      </c>
      <c r="Y560" s="42">
        <v>2531</v>
      </c>
      <c r="Z560" s="42">
        <v>2828</v>
      </c>
      <c r="AA560" s="42">
        <v>59.966825956355372</v>
      </c>
      <c r="AB560" s="43">
        <v>9871.966825956355</v>
      </c>
      <c r="AC560" s="66">
        <v>1292.6315854534723</v>
      </c>
      <c r="AD560" s="42">
        <v>1221.5201462949524</v>
      </c>
      <c r="AE560" s="42">
        <v>-670.1969396755353</v>
      </c>
      <c r="AF560" s="42">
        <v>476.8281712239837</v>
      </c>
      <c r="AG560" s="42">
        <v>0</v>
      </c>
      <c r="AH560" s="44">
        <v>0</v>
      </c>
    </row>
    <row r="561" spans="1:34" s="4" customFormat="1">
      <c r="A561" s="46" t="s">
        <v>583</v>
      </c>
      <c r="B561" s="56" t="s">
        <v>1730</v>
      </c>
      <c r="C561" s="57">
        <v>2.6927E-4</v>
      </c>
      <c r="D561" s="57">
        <v>2.5977999999999998E-4</v>
      </c>
      <c r="E561" s="65">
        <v>31054.745604</v>
      </c>
      <c r="F561" s="42">
        <v>17190</v>
      </c>
      <c r="G561" s="43">
        <v>48244.745603999996</v>
      </c>
      <c r="H561" s="66">
        <v>531408</v>
      </c>
      <c r="I561" s="42">
        <v>710408</v>
      </c>
      <c r="J561" s="42">
        <v>383435</v>
      </c>
      <c r="K561" s="42">
        <v>395090</v>
      </c>
      <c r="L561" s="44">
        <v>695100</v>
      </c>
      <c r="M561" s="66">
        <v>81023</v>
      </c>
      <c r="N561" s="42">
        <v>5207.5688307424152</v>
      </c>
      <c r="O561" s="42">
        <v>86230.568830742413</v>
      </c>
      <c r="P561" s="42">
        <v>0</v>
      </c>
      <c r="Q561" s="44">
        <v>86230.568830742413</v>
      </c>
      <c r="R561" s="45">
        <v>19159</v>
      </c>
      <c r="S561" s="66">
        <v>53491</v>
      </c>
      <c r="T561" s="42">
        <v>84046</v>
      </c>
      <c r="U561" s="42">
        <v>98954</v>
      </c>
      <c r="V561" s="42">
        <v>19790.61319375454</v>
      </c>
      <c r="W561" s="44">
        <v>256281.61319375454</v>
      </c>
      <c r="X561" s="66">
        <v>121864</v>
      </c>
      <c r="Y561" s="42">
        <v>69253</v>
      </c>
      <c r="Z561" s="42">
        <v>77385</v>
      </c>
      <c r="AA561" s="42">
        <v>4070.8963623440204</v>
      </c>
      <c r="AB561" s="43">
        <v>272572.89636234404</v>
      </c>
      <c r="AC561" s="66">
        <v>4632.5963048897574</v>
      </c>
      <c r="AD561" s="42">
        <v>2924.3419894803101</v>
      </c>
      <c r="AE561" s="42">
        <v>-29219.716777202459</v>
      </c>
      <c r="AF561" s="42">
        <v>5371.4953142428994</v>
      </c>
      <c r="AG561" s="42">
        <v>0</v>
      </c>
      <c r="AH561" s="44">
        <v>0</v>
      </c>
    </row>
    <row r="562" spans="1:34" s="4" customFormat="1">
      <c r="A562" s="46" t="s">
        <v>584</v>
      </c>
      <c r="B562" s="56" t="s">
        <v>1731</v>
      </c>
      <c r="C562" s="57">
        <v>2.489187E-2</v>
      </c>
      <c r="D562" s="57">
        <v>2.4119479999999999E-2</v>
      </c>
      <c r="E562" s="65">
        <v>2870774.0029589999</v>
      </c>
      <c r="F562" s="42">
        <v>1589033</v>
      </c>
      <c r="G562" s="43">
        <v>4459807.0029589999</v>
      </c>
      <c r="H562" s="66">
        <v>49124444</v>
      </c>
      <c r="I562" s="42">
        <v>65671548</v>
      </c>
      <c r="J562" s="42">
        <v>35445502</v>
      </c>
      <c r="K562" s="42">
        <v>36522933</v>
      </c>
      <c r="L562" s="44">
        <v>64256483</v>
      </c>
      <c r="M562" s="66">
        <v>7489917</v>
      </c>
      <c r="N562" s="42">
        <v>677675.11753476481</v>
      </c>
      <c r="O562" s="42">
        <v>8167592.117534765</v>
      </c>
      <c r="P562" s="42">
        <v>0</v>
      </c>
      <c r="Q562" s="44">
        <v>8167592.117534765</v>
      </c>
      <c r="R562" s="45">
        <v>1771131</v>
      </c>
      <c r="S562" s="66">
        <v>4944785</v>
      </c>
      <c r="T562" s="42">
        <v>7769374</v>
      </c>
      <c r="U562" s="42">
        <v>9147477</v>
      </c>
      <c r="V562" s="42">
        <v>1958480.1334545314</v>
      </c>
      <c r="W562" s="44">
        <v>23820116.133454531</v>
      </c>
      <c r="X562" s="66">
        <v>11265375</v>
      </c>
      <c r="Y562" s="42">
        <v>6401919</v>
      </c>
      <c r="Z562" s="42">
        <v>7153639</v>
      </c>
      <c r="AA562" s="42">
        <v>5508.8153721460421</v>
      </c>
      <c r="AB562" s="43">
        <v>24826441.815372147</v>
      </c>
      <c r="AC562" s="66">
        <v>624093.64277742605</v>
      </c>
      <c r="AD562" s="42">
        <v>450722.377875178</v>
      </c>
      <c r="AE562" s="42">
        <v>-2542280.5322207119</v>
      </c>
      <c r="AF562" s="42">
        <v>461138.82965049264</v>
      </c>
      <c r="AG562" s="42">
        <v>0</v>
      </c>
      <c r="AH562" s="44">
        <v>0</v>
      </c>
    </row>
    <row r="563" spans="1:34" s="4" customFormat="1">
      <c r="A563" s="46" t="s">
        <v>585</v>
      </c>
      <c r="B563" s="56" t="s">
        <v>1732</v>
      </c>
      <c r="C563" s="57">
        <v>5.7779999999999999E-5</v>
      </c>
      <c r="D563" s="57">
        <v>6.6329999999999997E-5</v>
      </c>
      <c r="E563" s="65">
        <v>6664.0136160000002</v>
      </c>
      <c r="F563" s="42">
        <v>3689</v>
      </c>
      <c r="G563" s="43">
        <v>10353.013616</v>
      </c>
      <c r="H563" s="66">
        <v>114030</v>
      </c>
      <c r="I563" s="42">
        <v>152439</v>
      </c>
      <c r="J563" s="42">
        <v>82278</v>
      </c>
      <c r="K563" s="42">
        <v>84778</v>
      </c>
      <c r="L563" s="44">
        <v>149155</v>
      </c>
      <c r="M563" s="66">
        <v>17386</v>
      </c>
      <c r="N563" s="42">
        <v>-3929.769260201826</v>
      </c>
      <c r="O563" s="42">
        <v>13456.230739798175</v>
      </c>
      <c r="P563" s="42">
        <v>0</v>
      </c>
      <c r="Q563" s="44">
        <v>13456.230739798175</v>
      </c>
      <c r="R563" s="45">
        <v>4111</v>
      </c>
      <c r="S563" s="66">
        <v>11478</v>
      </c>
      <c r="T563" s="42">
        <v>18035</v>
      </c>
      <c r="U563" s="42">
        <v>21233</v>
      </c>
      <c r="V563" s="42">
        <v>5317.898131061158</v>
      </c>
      <c r="W563" s="44">
        <v>56063.898131061156</v>
      </c>
      <c r="X563" s="66">
        <v>26150</v>
      </c>
      <c r="Y563" s="42">
        <v>14860</v>
      </c>
      <c r="Z563" s="42">
        <v>16605</v>
      </c>
      <c r="AA563" s="42">
        <v>18191.880268113859</v>
      </c>
      <c r="AB563" s="43">
        <v>75806.880268113862</v>
      </c>
      <c r="AC563" s="66">
        <v>-4043.824377436224</v>
      </c>
      <c r="AD563" s="42">
        <v>-2752.7535340100221</v>
      </c>
      <c r="AE563" s="42">
        <v>-10535.375845139777</v>
      </c>
      <c r="AF563" s="42">
        <v>-2411.0283804666801</v>
      </c>
      <c r="AG563" s="42">
        <v>0</v>
      </c>
      <c r="AH563" s="44">
        <v>0</v>
      </c>
    </row>
    <row r="564" spans="1:34" s="4" customFormat="1">
      <c r="A564" s="46" t="s">
        <v>586</v>
      </c>
      <c r="B564" s="56" t="s">
        <v>1733</v>
      </c>
      <c r="C564" s="57">
        <v>3.9592200000000003E-3</v>
      </c>
      <c r="D564" s="57">
        <v>3.5857100000000002E-3</v>
      </c>
      <c r="E564" s="65">
        <v>456616.50161699997</v>
      </c>
      <c r="F564" s="42">
        <v>252746</v>
      </c>
      <c r="G564" s="43">
        <v>709362.50161699997</v>
      </c>
      <c r="H564" s="66">
        <v>7813575</v>
      </c>
      <c r="I564" s="42">
        <v>10445503</v>
      </c>
      <c r="J564" s="42">
        <v>5637846</v>
      </c>
      <c r="K564" s="42">
        <v>5809219</v>
      </c>
      <c r="L564" s="44">
        <v>10220428</v>
      </c>
      <c r="M564" s="66">
        <v>1191322</v>
      </c>
      <c r="N564" s="42">
        <v>35335.72343877262</v>
      </c>
      <c r="O564" s="42">
        <v>1226657.7234387726</v>
      </c>
      <c r="P564" s="42">
        <v>0</v>
      </c>
      <c r="Q564" s="44">
        <v>1226657.7234387726</v>
      </c>
      <c r="R564" s="45">
        <v>281710</v>
      </c>
      <c r="S564" s="66">
        <v>786501</v>
      </c>
      <c r="T564" s="42">
        <v>1235771</v>
      </c>
      <c r="U564" s="42">
        <v>1454968</v>
      </c>
      <c r="V564" s="42">
        <v>601409.13876297872</v>
      </c>
      <c r="W564" s="44">
        <v>4078649.1387629788</v>
      </c>
      <c r="X564" s="66">
        <v>1791834</v>
      </c>
      <c r="Y564" s="42">
        <v>1018268</v>
      </c>
      <c r="Z564" s="42">
        <v>1137835</v>
      </c>
      <c r="AA564" s="42">
        <v>340832.84728848079</v>
      </c>
      <c r="AB564" s="43">
        <v>4288769.847288481</v>
      </c>
      <c r="AC564" s="66">
        <v>26967.03851498189</v>
      </c>
      <c r="AD564" s="42">
        <v>6235.621886036075</v>
      </c>
      <c r="AE564" s="42">
        <v>-401047.48583671974</v>
      </c>
      <c r="AF564" s="42">
        <v>157724.11691019984</v>
      </c>
      <c r="AG564" s="42">
        <v>0</v>
      </c>
      <c r="AH564" s="44">
        <v>0</v>
      </c>
    </row>
    <row r="565" spans="1:34" s="4" customFormat="1">
      <c r="A565" s="46" t="s">
        <v>587</v>
      </c>
      <c r="B565" s="56" t="s">
        <v>1734</v>
      </c>
      <c r="C565" s="57">
        <v>1.1006999999999999E-4</v>
      </c>
      <c r="D565" s="57">
        <v>1.0184E-4</v>
      </c>
      <c r="E565" s="65">
        <v>12694.340688</v>
      </c>
      <c r="F565" s="42">
        <v>7027</v>
      </c>
      <c r="G565" s="43">
        <v>19721.340688</v>
      </c>
      <c r="H565" s="66">
        <v>217225</v>
      </c>
      <c r="I565" s="42">
        <v>290395</v>
      </c>
      <c r="J565" s="42">
        <v>156737</v>
      </c>
      <c r="K565" s="42">
        <v>161502</v>
      </c>
      <c r="L565" s="44">
        <v>284137</v>
      </c>
      <c r="M565" s="66">
        <v>33120</v>
      </c>
      <c r="N565" s="42">
        <v>-8263.1952973551943</v>
      </c>
      <c r="O565" s="42">
        <v>24856.804702644804</v>
      </c>
      <c r="P565" s="42">
        <v>0</v>
      </c>
      <c r="Q565" s="44">
        <v>24856.804702644804</v>
      </c>
      <c r="R565" s="45">
        <v>7832</v>
      </c>
      <c r="S565" s="66">
        <v>21865</v>
      </c>
      <c r="T565" s="42">
        <v>34356</v>
      </c>
      <c r="U565" s="42">
        <v>40449</v>
      </c>
      <c r="V565" s="42">
        <v>12205.421396998994</v>
      </c>
      <c r="W565" s="44">
        <v>108875.42139699899</v>
      </c>
      <c r="X565" s="66">
        <v>49815</v>
      </c>
      <c r="Y565" s="42">
        <v>28309</v>
      </c>
      <c r="Z565" s="42">
        <v>31633</v>
      </c>
      <c r="AA565" s="42">
        <v>28637.065330808433</v>
      </c>
      <c r="AB565" s="43">
        <v>138394.06533080843</v>
      </c>
      <c r="AC565" s="66">
        <v>-8478.9351183868457</v>
      </c>
      <c r="AD565" s="42">
        <v>-8465.5353043956402</v>
      </c>
      <c r="AE565" s="42">
        <v>-16233.185433942963</v>
      </c>
      <c r="AF565" s="42">
        <v>3659.0119229160118</v>
      </c>
      <c r="AG565" s="42">
        <v>0</v>
      </c>
      <c r="AH565" s="44">
        <v>0</v>
      </c>
    </row>
    <row r="566" spans="1:34" s="4" customFormat="1">
      <c r="A566" s="46" t="s">
        <v>588</v>
      </c>
      <c r="B566" s="56" t="s">
        <v>1735</v>
      </c>
      <c r="C566" s="57">
        <v>1.0249E-4</v>
      </c>
      <c r="D566" s="57">
        <v>9.1150000000000007E-5</v>
      </c>
      <c r="E566" s="65">
        <v>11820.538455000002</v>
      </c>
      <c r="F566" s="42">
        <v>6543</v>
      </c>
      <c r="G566" s="43">
        <v>18363.538455000002</v>
      </c>
      <c r="H566" s="66">
        <v>202265</v>
      </c>
      <c r="I566" s="42">
        <v>270397</v>
      </c>
      <c r="J566" s="42">
        <v>145944</v>
      </c>
      <c r="K566" s="42">
        <v>150380</v>
      </c>
      <c r="L566" s="44">
        <v>264570</v>
      </c>
      <c r="M566" s="66">
        <v>30839</v>
      </c>
      <c r="N566" s="42">
        <v>112.74742519228919</v>
      </c>
      <c r="O566" s="42">
        <v>30951.74742519229</v>
      </c>
      <c r="P566" s="42">
        <v>0</v>
      </c>
      <c r="Q566" s="44">
        <v>30951.74742519229</v>
      </c>
      <c r="R566" s="45">
        <v>7292</v>
      </c>
      <c r="S566" s="66">
        <v>20360</v>
      </c>
      <c r="T566" s="42">
        <v>31990</v>
      </c>
      <c r="U566" s="42">
        <v>37664</v>
      </c>
      <c r="V566" s="42">
        <v>17188.468558038701</v>
      </c>
      <c r="W566" s="44">
        <v>107202.4685580387</v>
      </c>
      <c r="X566" s="66">
        <v>46384</v>
      </c>
      <c r="Y566" s="42">
        <v>26359</v>
      </c>
      <c r="Z566" s="42">
        <v>29454</v>
      </c>
      <c r="AA566" s="42">
        <v>10815.058915939837</v>
      </c>
      <c r="AB566" s="43">
        <v>113012.05891593984</v>
      </c>
      <c r="AC566" s="66">
        <v>-102.04315584595093</v>
      </c>
      <c r="AD566" s="42">
        <v>-349.31445529480857</v>
      </c>
      <c r="AE566" s="42">
        <v>-10005.564409652117</v>
      </c>
      <c r="AF566" s="42">
        <v>4647.3316628917419</v>
      </c>
      <c r="AG566" s="42">
        <v>0</v>
      </c>
      <c r="AH566" s="44">
        <v>0</v>
      </c>
    </row>
    <row r="567" spans="1:34" s="4" customFormat="1">
      <c r="A567" s="46" t="s">
        <v>589</v>
      </c>
      <c r="B567" s="56" t="s">
        <v>1736</v>
      </c>
      <c r="C567" s="57">
        <v>6.4950000000000007E-5</v>
      </c>
      <c r="D567" s="57">
        <v>8.242E-5</v>
      </c>
      <c r="E567" s="65">
        <v>7490.8287060000002</v>
      </c>
      <c r="F567" s="42">
        <v>4146</v>
      </c>
      <c r="G567" s="43">
        <v>11636.828706</v>
      </c>
      <c r="H567" s="66">
        <v>128180</v>
      </c>
      <c r="I567" s="42">
        <v>171356</v>
      </c>
      <c r="J567" s="42">
        <v>92487</v>
      </c>
      <c r="K567" s="42">
        <v>95299</v>
      </c>
      <c r="L567" s="44">
        <v>167664</v>
      </c>
      <c r="M567" s="66">
        <v>19543</v>
      </c>
      <c r="N567" s="42">
        <v>-638.33078502867795</v>
      </c>
      <c r="O567" s="42">
        <v>18904.669214971324</v>
      </c>
      <c r="P567" s="42">
        <v>0</v>
      </c>
      <c r="Q567" s="44">
        <v>18904.669214971324</v>
      </c>
      <c r="R567" s="45">
        <v>4621</v>
      </c>
      <c r="S567" s="66">
        <v>12902</v>
      </c>
      <c r="T567" s="42">
        <v>20273</v>
      </c>
      <c r="U567" s="42">
        <v>23868</v>
      </c>
      <c r="V567" s="42">
        <v>14651.387573257532</v>
      </c>
      <c r="W567" s="44">
        <v>71694.387573257525</v>
      </c>
      <c r="X567" s="66">
        <v>29395</v>
      </c>
      <c r="Y567" s="42">
        <v>16704</v>
      </c>
      <c r="Z567" s="42">
        <v>18666</v>
      </c>
      <c r="AA567" s="42">
        <v>27825.129816485263</v>
      </c>
      <c r="AB567" s="43">
        <v>92590.129816485263</v>
      </c>
      <c r="AC567" s="66">
        <v>-776.30665471923476</v>
      </c>
      <c r="AD567" s="42">
        <v>-2380.8464274359803</v>
      </c>
      <c r="AE567" s="42">
        <v>-12381.913221815003</v>
      </c>
      <c r="AF567" s="42">
        <v>-5356.6759392575204</v>
      </c>
      <c r="AG567" s="42">
        <v>0</v>
      </c>
      <c r="AH567" s="44">
        <v>0</v>
      </c>
    </row>
    <row r="568" spans="1:34" s="4" customFormat="1">
      <c r="A568" s="46" t="s">
        <v>590</v>
      </c>
      <c r="B568" s="56" t="s">
        <v>1737</v>
      </c>
      <c r="C568" s="57">
        <v>1.82884E-3</v>
      </c>
      <c r="D568" s="57">
        <v>1.9127199999999999E-3</v>
      </c>
      <c r="E568" s="65">
        <v>210919.35643799999</v>
      </c>
      <c r="F568" s="42">
        <v>116748</v>
      </c>
      <c r="G568" s="43">
        <v>327667.35643799999</v>
      </c>
      <c r="H568" s="66">
        <v>3609241</v>
      </c>
      <c r="I568" s="42">
        <v>4824979</v>
      </c>
      <c r="J568" s="42">
        <v>2604230</v>
      </c>
      <c r="K568" s="42">
        <v>2683390</v>
      </c>
      <c r="L568" s="44">
        <v>4721012</v>
      </c>
      <c r="M568" s="66">
        <v>550295</v>
      </c>
      <c r="N568" s="42">
        <v>-160375.61520092568</v>
      </c>
      <c r="O568" s="42">
        <v>389919.38479907432</v>
      </c>
      <c r="P568" s="42">
        <v>0</v>
      </c>
      <c r="Q568" s="44">
        <v>389919.38479907432</v>
      </c>
      <c r="R568" s="45">
        <v>130127</v>
      </c>
      <c r="S568" s="66">
        <v>363300</v>
      </c>
      <c r="T568" s="42">
        <v>570827</v>
      </c>
      <c r="U568" s="42">
        <v>672078</v>
      </c>
      <c r="V568" s="42">
        <v>0</v>
      </c>
      <c r="W568" s="44">
        <v>1606205</v>
      </c>
      <c r="X568" s="66">
        <v>827683</v>
      </c>
      <c r="Y568" s="42">
        <v>470358</v>
      </c>
      <c r="Z568" s="42">
        <v>525588</v>
      </c>
      <c r="AA568" s="42">
        <v>451308.98445562553</v>
      </c>
      <c r="AB568" s="43">
        <v>2274937.9844556255</v>
      </c>
      <c r="AC568" s="66">
        <v>-163941.65262601568</v>
      </c>
      <c r="AD568" s="42">
        <v>-169509.54446558727</v>
      </c>
      <c r="AE568" s="42">
        <v>-321821.99526870315</v>
      </c>
      <c r="AF568" s="42">
        <v>-13459.792095319382</v>
      </c>
      <c r="AG568" s="42">
        <v>0</v>
      </c>
      <c r="AH568" s="44">
        <v>0</v>
      </c>
    </row>
    <row r="569" spans="1:34" s="4" customFormat="1">
      <c r="A569" s="46" t="s">
        <v>591</v>
      </c>
      <c r="B569" s="56" t="s">
        <v>1738</v>
      </c>
      <c r="C569" s="57">
        <v>3.6022000000000002E-4</v>
      </c>
      <c r="D569" s="57">
        <v>3.9873000000000003E-4</v>
      </c>
      <c r="E569" s="65">
        <v>41544.371847000002</v>
      </c>
      <c r="F569" s="42">
        <v>22996</v>
      </c>
      <c r="G569" s="43">
        <v>64540.371847000002</v>
      </c>
      <c r="H569" s="66">
        <v>710899</v>
      </c>
      <c r="I569" s="42">
        <v>950359</v>
      </c>
      <c r="J569" s="42">
        <v>512946</v>
      </c>
      <c r="K569" s="42">
        <v>528538</v>
      </c>
      <c r="L569" s="44">
        <v>929881</v>
      </c>
      <c r="M569" s="66">
        <v>108390</v>
      </c>
      <c r="N569" s="42">
        <v>444.95850124788046</v>
      </c>
      <c r="O569" s="42">
        <v>108834.95850124788</v>
      </c>
      <c r="P569" s="42">
        <v>0</v>
      </c>
      <c r="Q569" s="44">
        <v>108834.95850124788</v>
      </c>
      <c r="R569" s="45">
        <v>25631</v>
      </c>
      <c r="S569" s="66">
        <v>71558</v>
      </c>
      <c r="T569" s="42">
        <v>112434</v>
      </c>
      <c r="U569" s="42">
        <v>132377</v>
      </c>
      <c r="V569" s="42">
        <v>43386.669597137341</v>
      </c>
      <c r="W569" s="44">
        <v>359755.66959713737</v>
      </c>
      <c r="X569" s="66">
        <v>163026</v>
      </c>
      <c r="Y569" s="42">
        <v>92645</v>
      </c>
      <c r="Z569" s="42">
        <v>103523</v>
      </c>
      <c r="AA569" s="42">
        <v>66236.650983125335</v>
      </c>
      <c r="AB569" s="43">
        <v>425430.65098312532</v>
      </c>
      <c r="AC569" s="66">
        <v>-320.20367854893743</v>
      </c>
      <c r="AD569" s="42">
        <v>-6089.6247913645748</v>
      </c>
      <c r="AE569" s="42">
        <v>-49211.301735549539</v>
      </c>
      <c r="AF569" s="42">
        <v>-10053.851180524902</v>
      </c>
      <c r="AG569" s="42">
        <v>0</v>
      </c>
      <c r="AH569" s="44">
        <v>0</v>
      </c>
    </row>
    <row r="570" spans="1:34" s="4" customFormat="1">
      <c r="A570" s="46" t="s">
        <v>592</v>
      </c>
      <c r="B570" s="56" t="s">
        <v>1739</v>
      </c>
      <c r="C570" s="57">
        <v>2.5130000000000002E-5</v>
      </c>
      <c r="D570" s="57">
        <v>4.3149999999999999E-5</v>
      </c>
      <c r="E570" s="65">
        <v>2898.029904</v>
      </c>
      <c r="F570" s="42">
        <v>1604</v>
      </c>
      <c r="G570" s="43">
        <v>4502.029904</v>
      </c>
      <c r="H570" s="66">
        <v>49594</v>
      </c>
      <c r="I570" s="42">
        <v>66300</v>
      </c>
      <c r="J570" s="42">
        <v>35785</v>
      </c>
      <c r="K570" s="42">
        <v>36872</v>
      </c>
      <c r="L570" s="44">
        <v>64871</v>
      </c>
      <c r="M570" s="66">
        <v>7562</v>
      </c>
      <c r="N570" s="42">
        <v>-13216.105883585244</v>
      </c>
      <c r="O570" s="42">
        <v>-5654.1058835852436</v>
      </c>
      <c r="P570" s="42">
        <v>0</v>
      </c>
      <c r="Q570" s="44">
        <v>-5654.1058835852436</v>
      </c>
      <c r="R570" s="45">
        <v>1788</v>
      </c>
      <c r="S570" s="66">
        <v>4992</v>
      </c>
      <c r="T570" s="42">
        <v>7844</v>
      </c>
      <c r="U570" s="42">
        <v>9235</v>
      </c>
      <c r="V570" s="42">
        <v>12409.882713422754</v>
      </c>
      <c r="W570" s="44">
        <v>34480.882713422754</v>
      </c>
      <c r="X570" s="66">
        <v>11373</v>
      </c>
      <c r="Y570" s="42">
        <v>6463</v>
      </c>
      <c r="Z570" s="42">
        <v>7222</v>
      </c>
      <c r="AA570" s="42">
        <v>53734.861712438898</v>
      </c>
      <c r="AB570" s="43">
        <v>78792.861712438898</v>
      </c>
      <c r="AC570" s="66">
        <v>-13246.545796656541</v>
      </c>
      <c r="AD570" s="42">
        <v>-9894.3863538847127</v>
      </c>
      <c r="AE570" s="42">
        <v>-15308.608275225393</v>
      </c>
      <c r="AF570" s="42">
        <v>-5862.4385732494957</v>
      </c>
      <c r="AG570" s="42">
        <v>0</v>
      </c>
      <c r="AH570" s="44">
        <v>0</v>
      </c>
    </row>
    <row r="571" spans="1:34" s="4" customFormat="1">
      <c r="A571" s="46" t="s">
        <v>593</v>
      </c>
      <c r="B571" s="56" t="s">
        <v>1740</v>
      </c>
      <c r="C571" s="57">
        <v>1.697E-4</v>
      </c>
      <c r="D571" s="57">
        <v>2.1283000000000001E-4</v>
      </c>
      <c r="E571" s="65">
        <v>19571.273669999999</v>
      </c>
      <c r="F571" s="42">
        <v>10833</v>
      </c>
      <c r="G571" s="43">
        <v>30404.273669999999</v>
      </c>
      <c r="H571" s="66">
        <v>334905</v>
      </c>
      <c r="I571" s="42">
        <v>447715</v>
      </c>
      <c r="J571" s="42">
        <v>241649</v>
      </c>
      <c r="K571" s="42">
        <v>248995</v>
      </c>
      <c r="L571" s="44">
        <v>438068</v>
      </c>
      <c r="M571" s="66">
        <v>51062</v>
      </c>
      <c r="N571" s="42">
        <v>-6987.5409267733967</v>
      </c>
      <c r="O571" s="42">
        <v>44074.459073226601</v>
      </c>
      <c r="P571" s="42">
        <v>0</v>
      </c>
      <c r="Q571" s="44">
        <v>44074.459073226601</v>
      </c>
      <c r="R571" s="45">
        <v>12075</v>
      </c>
      <c r="S571" s="66">
        <v>33711</v>
      </c>
      <c r="T571" s="42">
        <v>52968</v>
      </c>
      <c r="U571" s="42">
        <v>62363</v>
      </c>
      <c r="V571" s="42">
        <v>23034.138332795417</v>
      </c>
      <c r="W571" s="44">
        <v>172076.13833279541</v>
      </c>
      <c r="X571" s="66">
        <v>76802</v>
      </c>
      <c r="Y571" s="42">
        <v>43645</v>
      </c>
      <c r="Z571" s="42">
        <v>48770</v>
      </c>
      <c r="AA571" s="42">
        <v>75485.91604902508</v>
      </c>
      <c r="AB571" s="43">
        <v>244702.91604902508</v>
      </c>
      <c r="AC571" s="66">
        <v>-7344.4300642988464</v>
      </c>
      <c r="AD571" s="42">
        <v>-14102.924640103778</v>
      </c>
      <c r="AE571" s="42">
        <v>-38031.645830577705</v>
      </c>
      <c r="AF571" s="42">
        <v>-13147.777181249339</v>
      </c>
      <c r="AG571" s="42">
        <v>0</v>
      </c>
      <c r="AH571" s="44">
        <v>0</v>
      </c>
    </row>
    <row r="572" spans="1:34" s="4" customFormat="1">
      <c r="A572" s="46" t="s">
        <v>594</v>
      </c>
      <c r="B572" s="56" t="s">
        <v>1741</v>
      </c>
      <c r="C572" s="57">
        <v>4.5782E-4</v>
      </c>
      <c r="D572" s="57">
        <v>4.5637999999999999E-4</v>
      </c>
      <c r="E572" s="65">
        <v>52800.404058</v>
      </c>
      <c r="F572" s="42">
        <v>29226</v>
      </c>
      <c r="G572" s="43">
        <v>82026.404058</v>
      </c>
      <c r="H572" s="66">
        <v>903514</v>
      </c>
      <c r="I572" s="42">
        <v>1207854</v>
      </c>
      <c r="J572" s="42">
        <v>651926</v>
      </c>
      <c r="K572" s="42">
        <v>671743</v>
      </c>
      <c r="L572" s="44">
        <v>1181828</v>
      </c>
      <c r="M572" s="66">
        <v>137757</v>
      </c>
      <c r="N572" s="42">
        <v>5443.9599135787448</v>
      </c>
      <c r="O572" s="42">
        <v>143200.95991357876</v>
      </c>
      <c r="P572" s="42">
        <v>0</v>
      </c>
      <c r="Q572" s="44">
        <v>143200.95991357876</v>
      </c>
      <c r="R572" s="45">
        <v>32575</v>
      </c>
      <c r="S572" s="66">
        <v>90946</v>
      </c>
      <c r="T572" s="42">
        <v>142897</v>
      </c>
      <c r="U572" s="42">
        <v>168244</v>
      </c>
      <c r="V572" s="42">
        <v>13131.751838329339</v>
      </c>
      <c r="W572" s="44">
        <v>415218.75183832936</v>
      </c>
      <c r="X572" s="66">
        <v>207197</v>
      </c>
      <c r="Y572" s="42">
        <v>117746</v>
      </c>
      <c r="Z572" s="42">
        <v>131572</v>
      </c>
      <c r="AA572" s="42">
        <v>6417.4041387646885</v>
      </c>
      <c r="AB572" s="43">
        <v>462932.40413876472</v>
      </c>
      <c r="AC572" s="66">
        <v>4467.6362799462149</v>
      </c>
      <c r="AD572" s="42">
        <v>-1692.5207152547166</v>
      </c>
      <c r="AE572" s="42">
        <v>-54673.576317786356</v>
      </c>
      <c r="AF572" s="42">
        <v>4184.8084526595067</v>
      </c>
      <c r="AG572" s="42">
        <v>0</v>
      </c>
      <c r="AH572" s="44">
        <v>0</v>
      </c>
    </row>
    <row r="573" spans="1:34" s="4" customFormat="1">
      <c r="A573" s="46" t="s">
        <v>595</v>
      </c>
      <c r="B573" s="56" t="s">
        <v>1742</v>
      </c>
      <c r="C573" s="57">
        <v>2.5653999999999998E-4</v>
      </c>
      <c r="D573" s="57">
        <v>2.4254999999999999E-4</v>
      </c>
      <c r="E573" s="65">
        <v>29587.246293000004</v>
      </c>
      <c r="F573" s="42">
        <v>16377</v>
      </c>
      <c r="G573" s="43">
        <v>45964.246293000004</v>
      </c>
      <c r="H573" s="66">
        <v>506285</v>
      </c>
      <c r="I573" s="42">
        <v>676823</v>
      </c>
      <c r="J573" s="42">
        <v>365308</v>
      </c>
      <c r="K573" s="42">
        <v>376412</v>
      </c>
      <c r="L573" s="44">
        <v>662239</v>
      </c>
      <c r="M573" s="66">
        <v>77192</v>
      </c>
      <c r="N573" s="42">
        <v>5617.5721806090742</v>
      </c>
      <c r="O573" s="42">
        <v>82809.572180609073</v>
      </c>
      <c r="P573" s="42">
        <v>0</v>
      </c>
      <c r="Q573" s="44">
        <v>82809.572180609073</v>
      </c>
      <c r="R573" s="45">
        <v>18254</v>
      </c>
      <c r="S573" s="66">
        <v>50962</v>
      </c>
      <c r="T573" s="42">
        <v>80073</v>
      </c>
      <c r="U573" s="42">
        <v>94276</v>
      </c>
      <c r="V573" s="42">
        <v>28335.316031701685</v>
      </c>
      <c r="W573" s="44">
        <v>253646.31603170169</v>
      </c>
      <c r="X573" s="66">
        <v>116103</v>
      </c>
      <c r="Y573" s="42">
        <v>65979</v>
      </c>
      <c r="Z573" s="42">
        <v>73727</v>
      </c>
      <c r="AA573" s="42">
        <v>9867.94289884114</v>
      </c>
      <c r="AB573" s="43">
        <v>265676.94289884117</v>
      </c>
      <c r="AC573" s="66">
        <v>5071.1108905698056</v>
      </c>
      <c r="AD573" s="42">
        <v>2177.3549252631819</v>
      </c>
      <c r="AE573" s="42">
        <v>-26061.861840785354</v>
      </c>
      <c r="AF573" s="42">
        <v>6782.769157812887</v>
      </c>
      <c r="AG573" s="42">
        <v>0</v>
      </c>
      <c r="AH573" s="44">
        <v>0</v>
      </c>
    </row>
    <row r="574" spans="1:34" s="4" customFormat="1">
      <c r="A574" s="46" t="s">
        <v>596</v>
      </c>
      <c r="B574" s="56" t="s">
        <v>1743</v>
      </c>
      <c r="C574" s="57">
        <v>1.1599000000000001E-4</v>
      </c>
      <c r="D574" s="57">
        <v>1.2294000000000001E-4</v>
      </c>
      <c r="E574" s="65">
        <v>13377.538059</v>
      </c>
      <c r="F574" s="42">
        <v>7405</v>
      </c>
      <c r="G574" s="43">
        <v>20782.538058999999</v>
      </c>
      <c r="H574" s="66">
        <v>228908</v>
      </c>
      <c r="I574" s="42">
        <v>306013</v>
      </c>
      <c r="J574" s="42">
        <v>165167</v>
      </c>
      <c r="K574" s="42">
        <v>170188</v>
      </c>
      <c r="L574" s="44">
        <v>299419</v>
      </c>
      <c r="M574" s="66">
        <v>34901</v>
      </c>
      <c r="N574" s="42">
        <v>-12883.442973910982</v>
      </c>
      <c r="O574" s="42">
        <v>22017.557026089016</v>
      </c>
      <c r="P574" s="42">
        <v>0</v>
      </c>
      <c r="Q574" s="44">
        <v>22017.557026089016</v>
      </c>
      <c r="R574" s="45">
        <v>8253</v>
      </c>
      <c r="S574" s="66">
        <v>23041</v>
      </c>
      <c r="T574" s="42">
        <v>36203</v>
      </c>
      <c r="U574" s="42">
        <v>42625</v>
      </c>
      <c r="V574" s="42">
        <v>16442.950407226519</v>
      </c>
      <c r="W574" s="44">
        <v>118311.95040722651</v>
      </c>
      <c r="X574" s="66">
        <v>52494</v>
      </c>
      <c r="Y574" s="42">
        <v>29831</v>
      </c>
      <c r="Z574" s="42">
        <v>33334</v>
      </c>
      <c r="AA574" s="42">
        <v>63820.916854080286</v>
      </c>
      <c r="AB574" s="43">
        <v>179479.91685408028</v>
      </c>
      <c r="AC574" s="66">
        <v>-13106.620174719508</v>
      </c>
      <c r="AD574" s="42">
        <v>-15568.629387723611</v>
      </c>
      <c r="AE574" s="42">
        <v>-31090.738207710805</v>
      </c>
      <c r="AF574" s="42">
        <v>-1401.9786766998377</v>
      </c>
      <c r="AG574" s="42">
        <v>0</v>
      </c>
      <c r="AH574" s="44">
        <v>0</v>
      </c>
    </row>
    <row r="575" spans="1:34" s="4" customFormat="1">
      <c r="A575" s="46" t="s">
        <v>597</v>
      </c>
      <c r="B575" s="56" t="s">
        <v>1744</v>
      </c>
      <c r="C575" s="57">
        <v>4.9200000000000003E-5</v>
      </c>
      <c r="D575" s="57">
        <v>7.1290000000000004E-5</v>
      </c>
      <c r="E575" s="65">
        <v>5674.5184859999999</v>
      </c>
      <c r="F575" s="42">
        <v>3141</v>
      </c>
      <c r="G575" s="43">
        <v>8815.5184860000008</v>
      </c>
      <c r="H575" s="66">
        <v>97097</v>
      </c>
      <c r="I575" s="42">
        <v>129803</v>
      </c>
      <c r="J575" s="42">
        <v>70060</v>
      </c>
      <c r="K575" s="42">
        <v>72189</v>
      </c>
      <c r="L575" s="44">
        <v>127006</v>
      </c>
      <c r="M575" s="66">
        <v>14804</v>
      </c>
      <c r="N575" s="42">
        <v>-11772.858271324065</v>
      </c>
      <c r="O575" s="42">
        <v>3031.1417286759352</v>
      </c>
      <c r="P575" s="42">
        <v>0</v>
      </c>
      <c r="Q575" s="44">
        <v>3031.1417286759352</v>
      </c>
      <c r="R575" s="45">
        <v>3501</v>
      </c>
      <c r="S575" s="66">
        <v>9774</v>
      </c>
      <c r="T575" s="42">
        <v>15357</v>
      </c>
      <c r="U575" s="42">
        <v>18080</v>
      </c>
      <c r="V575" s="42">
        <v>12826.543599280885</v>
      </c>
      <c r="W575" s="44">
        <v>56037.543599280885</v>
      </c>
      <c r="X575" s="66">
        <v>22267</v>
      </c>
      <c r="Y575" s="42">
        <v>12654</v>
      </c>
      <c r="Z575" s="42">
        <v>14140</v>
      </c>
      <c r="AA575" s="42">
        <v>57811.321467219139</v>
      </c>
      <c r="AB575" s="43">
        <v>106872.32146721914</v>
      </c>
      <c r="AC575" s="66">
        <v>-11858.414385700813</v>
      </c>
      <c r="AD575" s="42">
        <v>-11031.988981833683</v>
      </c>
      <c r="AE575" s="42">
        <v>-20905.11675254787</v>
      </c>
      <c r="AF575" s="42">
        <v>-7039.2577478558869</v>
      </c>
      <c r="AG575" s="42">
        <v>0</v>
      </c>
      <c r="AH575" s="44">
        <v>0</v>
      </c>
    </row>
    <row r="576" spans="1:34" s="4" customFormat="1">
      <c r="A576" s="46" t="s">
        <v>598</v>
      </c>
      <c r="B576" s="56" t="s">
        <v>1745</v>
      </c>
      <c r="C576" s="57">
        <v>2.5409999999999999E-5</v>
      </c>
      <c r="D576" s="57">
        <v>2.3099999999999999E-5</v>
      </c>
      <c r="E576" s="65">
        <v>2930.6826720000004</v>
      </c>
      <c r="F576" s="42">
        <v>1622</v>
      </c>
      <c r="G576" s="43">
        <v>4552.6826720000008</v>
      </c>
      <c r="H576" s="66">
        <v>50147</v>
      </c>
      <c r="I576" s="42">
        <v>67039</v>
      </c>
      <c r="J576" s="42">
        <v>36183</v>
      </c>
      <c r="K576" s="42">
        <v>37283</v>
      </c>
      <c r="L576" s="44">
        <v>65594</v>
      </c>
      <c r="M576" s="66">
        <v>7646</v>
      </c>
      <c r="N576" s="42">
        <v>4016.1850385517582</v>
      </c>
      <c r="O576" s="42">
        <v>11662.185038551757</v>
      </c>
      <c r="P576" s="42">
        <v>0</v>
      </c>
      <c r="Q576" s="44">
        <v>11662.185038551757</v>
      </c>
      <c r="R576" s="45">
        <v>1808</v>
      </c>
      <c r="S576" s="66">
        <v>5048</v>
      </c>
      <c r="T576" s="42">
        <v>7931</v>
      </c>
      <c r="U576" s="42">
        <v>9338</v>
      </c>
      <c r="V576" s="42">
        <v>10870.954199752079</v>
      </c>
      <c r="W576" s="44">
        <v>33187.954199752079</v>
      </c>
      <c r="X576" s="66">
        <v>11500</v>
      </c>
      <c r="Y576" s="42">
        <v>6535</v>
      </c>
      <c r="Z576" s="42">
        <v>7303</v>
      </c>
      <c r="AA576" s="42">
        <v>1493.6414132768653</v>
      </c>
      <c r="AB576" s="43">
        <v>26831.641413276866</v>
      </c>
      <c r="AC576" s="66">
        <v>3955.2025438134538</v>
      </c>
      <c r="AD576" s="42">
        <v>3600.9298181332592</v>
      </c>
      <c r="AE576" s="42">
        <v>-2182.6923207326604</v>
      </c>
      <c r="AF576" s="42">
        <v>982.87274526116221</v>
      </c>
      <c r="AG576" s="42">
        <v>0</v>
      </c>
      <c r="AH576" s="44">
        <v>0</v>
      </c>
    </row>
    <row r="577" spans="1:34" s="4" customFormat="1">
      <c r="A577" s="46" t="s">
        <v>599</v>
      </c>
      <c r="B577" s="56" t="s">
        <v>1746</v>
      </c>
      <c r="C577" s="57">
        <v>1.641E-5</v>
      </c>
      <c r="D577" s="57">
        <v>1.7520000000000002E-5</v>
      </c>
      <c r="E577" s="65">
        <v>1893.0132000000001</v>
      </c>
      <c r="F577" s="42">
        <v>1048</v>
      </c>
      <c r="G577" s="43">
        <v>2941.0132000000003</v>
      </c>
      <c r="H577" s="66">
        <v>32385</v>
      </c>
      <c r="I577" s="42">
        <v>43294</v>
      </c>
      <c r="J577" s="42">
        <v>23367</v>
      </c>
      <c r="K577" s="42">
        <v>24078</v>
      </c>
      <c r="L577" s="44">
        <v>42361</v>
      </c>
      <c r="M577" s="66">
        <v>4938</v>
      </c>
      <c r="N577" s="42">
        <v>-224.49008770582904</v>
      </c>
      <c r="O577" s="42">
        <v>4713.509912294171</v>
      </c>
      <c r="P577" s="42">
        <v>0</v>
      </c>
      <c r="Q577" s="44">
        <v>4713.509912294171</v>
      </c>
      <c r="R577" s="45">
        <v>1168</v>
      </c>
      <c r="S577" s="66">
        <v>3260</v>
      </c>
      <c r="T577" s="42">
        <v>5122</v>
      </c>
      <c r="U577" s="42">
        <v>6030</v>
      </c>
      <c r="V577" s="42">
        <v>569.47786129930671</v>
      </c>
      <c r="W577" s="44">
        <v>14981.477861299307</v>
      </c>
      <c r="X577" s="66">
        <v>7427</v>
      </c>
      <c r="Y577" s="42">
        <v>4220</v>
      </c>
      <c r="Z577" s="42">
        <v>4716</v>
      </c>
      <c r="AA577" s="42">
        <v>1848.5639664591031</v>
      </c>
      <c r="AB577" s="43">
        <v>18211.563966459104</v>
      </c>
      <c r="AC577" s="66">
        <v>-259.06390936141736</v>
      </c>
      <c r="AD577" s="42">
        <v>-367.41705534968366</v>
      </c>
      <c r="AE577" s="42">
        <v>-2362.6633446191513</v>
      </c>
      <c r="AF577" s="42">
        <v>-240.94179582954405</v>
      </c>
      <c r="AG577" s="42">
        <v>0</v>
      </c>
      <c r="AH577" s="44">
        <v>0</v>
      </c>
    </row>
    <row r="578" spans="1:34" s="4" customFormat="1">
      <c r="A578" s="46" t="s">
        <v>600</v>
      </c>
      <c r="B578" s="56" t="s">
        <v>1747</v>
      </c>
      <c r="C578" s="57">
        <v>3.8699099999999998E-3</v>
      </c>
      <c r="D578" s="57">
        <v>4.1452800000000003E-3</v>
      </c>
      <c r="E578" s="65">
        <v>446315.59039199998</v>
      </c>
      <c r="F578" s="42">
        <v>247045</v>
      </c>
      <c r="G578" s="43">
        <v>693360.59039200004</v>
      </c>
      <c r="H578" s="66">
        <v>7637320</v>
      </c>
      <c r="I578" s="42">
        <v>10209879</v>
      </c>
      <c r="J578" s="42">
        <v>5510671</v>
      </c>
      <c r="K578" s="42">
        <v>5678178</v>
      </c>
      <c r="L578" s="44">
        <v>9989880</v>
      </c>
      <c r="M578" s="66">
        <v>1164449</v>
      </c>
      <c r="N578" s="42">
        <v>-63968.047534852383</v>
      </c>
      <c r="O578" s="42">
        <v>1100480.9524651477</v>
      </c>
      <c r="P578" s="42">
        <v>0</v>
      </c>
      <c r="Q578" s="44">
        <v>1100480.9524651477</v>
      </c>
      <c r="R578" s="45">
        <v>275356</v>
      </c>
      <c r="S578" s="66">
        <v>768760</v>
      </c>
      <c r="T578" s="42">
        <v>1207896</v>
      </c>
      <c r="U578" s="42">
        <v>1422148</v>
      </c>
      <c r="V578" s="42">
        <v>216788.9666566122</v>
      </c>
      <c r="W578" s="44">
        <v>3615592.9666566122</v>
      </c>
      <c r="X578" s="66">
        <v>1751415</v>
      </c>
      <c r="Y578" s="42">
        <v>995299</v>
      </c>
      <c r="Z578" s="42">
        <v>1112168</v>
      </c>
      <c r="AA578" s="42">
        <v>487862.86483663385</v>
      </c>
      <c r="AB578" s="43">
        <v>4346744.8648366341</v>
      </c>
      <c r="AC578" s="66">
        <v>-71992.322109449538</v>
      </c>
      <c r="AD578" s="42">
        <v>-86303.649147060059</v>
      </c>
      <c r="AE578" s="42">
        <v>-511429.03324543301</v>
      </c>
      <c r="AF578" s="42">
        <v>-61426.893678078995</v>
      </c>
      <c r="AG578" s="42">
        <v>0</v>
      </c>
      <c r="AH578" s="44">
        <v>0</v>
      </c>
    </row>
    <row r="579" spans="1:34" s="4" customFormat="1">
      <c r="A579" s="46" t="s">
        <v>601</v>
      </c>
      <c r="B579" s="56" t="s">
        <v>1748</v>
      </c>
      <c r="C579" s="57">
        <v>5.7219999999999998E-5</v>
      </c>
      <c r="D579" s="57">
        <v>6.6160000000000004E-5</v>
      </c>
      <c r="E579" s="65">
        <v>6599.53791</v>
      </c>
      <c r="F579" s="42">
        <v>3653</v>
      </c>
      <c r="G579" s="43">
        <v>10252.537909999999</v>
      </c>
      <c r="H579" s="66">
        <v>112924</v>
      </c>
      <c r="I579" s="42">
        <v>150962</v>
      </c>
      <c r="J579" s="42">
        <v>81480</v>
      </c>
      <c r="K579" s="42">
        <v>83957</v>
      </c>
      <c r="L579" s="44">
        <v>147709</v>
      </c>
      <c r="M579" s="66">
        <v>17217</v>
      </c>
      <c r="N579" s="42">
        <v>-8211.2264557897979</v>
      </c>
      <c r="O579" s="42">
        <v>9005.7735442102021</v>
      </c>
      <c r="P579" s="42">
        <v>0</v>
      </c>
      <c r="Q579" s="44">
        <v>9005.7735442102021</v>
      </c>
      <c r="R579" s="45">
        <v>4071</v>
      </c>
      <c r="S579" s="66">
        <v>11367</v>
      </c>
      <c r="T579" s="42">
        <v>17860</v>
      </c>
      <c r="U579" s="42">
        <v>21028</v>
      </c>
      <c r="V579" s="42">
        <v>3642.7378075688894</v>
      </c>
      <c r="W579" s="44">
        <v>53897.73780756889</v>
      </c>
      <c r="X579" s="66">
        <v>25896</v>
      </c>
      <c r="Y579" s="42">
        <v>14716</v>
      </c>
      <c r="Z579" s="42">
        <v>16444</v>
      </c>
      <c r="AA579" s="42">
        <v>33673.852578626815</v>
      </c>
      <c r="AB579" s="43">
        <v>90729.852578626815</v>
      </c>
      <c r="AC579" s="66">
        <v>-8320.2977761916663</v>
      </c>
      <c r="AD579" s="42">
        <v>-10490.793311381203</v>
      </c>
      <c r="AE579" s="42">
        <v>-15476.452549090031</v>
      </c>
      <c r="AF579" s="42">
        <v>-2544.5711343950243</v>
      </c>
      <c r="AG579" s="42">
        <v>0</v>
      </c>
      <c r="AH579" s="44">
        <v>0</v>
      </c>
    </row>
    <row r="580" spans="1:34" s="4" customFormat="1">
      <c r="A580" s="46" t="s">
        <v>602</v>
      </c>
      <c r="B580" s="56" t="s">
        <v>1749</v>
      </c>
      <c r="C580" s="57">
        <v>1.9977999999999999E-4</v>
      </c>
      <c r="D580" s="57">
        <v>2.1682E-4</v>
      </c>
      <c r="E580" s="65">
        <v>23040.103598999998</v>
      </c>
      <c r="F580" s="42">
        <v>12753</v>
      </c>
      <c r="G580" s="43">
        <v>35793.103598999995</v>
      </c>
      <c r="H580" s="66">
        <v>394269</v>
      </c>
      <c r="I580" s="42">
        <v>527074</v>
      </c>
      <c r="J580" s="42">
        <v>284483</v>
      </c>
      <c r="K580" s="42">
        <v>293130</v>
      </c>
      <c r="L580" s="44">
        <v>515717</v>
      </c>
      <c r="M580" s="66">
        <v>60113</v>
      </c>
      <c r="N580" s="42">
        <v>-2885.6198669888017</v>
      </c>
      <c r="O580" s="42">
        <v>57227.380133011196</v>
      </c>
      <c r="P580" s="42">
        <v>0</v>
      </c>
      <c r="Q580" s="44">
        <v>57227.380133011196</v>
      </c>
      <c r="R580" s="45">
        <v>14215</v>
      </c>
      <c r="S580" s="66">
        <v>39686</v>
      </c>
      <c r="T580" s="42">
        <v>62356</v>
      </c>
      <c r="U580" s="42">
        <v>73417</v>
      </c>
      <c r="V580" s="42">
        <v>16088.576341379629</v>
      </c>
      <c r="W580" s="44">
        <v>191547.57634137964</v>
      </c>
      <c r="X580" s="66">
        <v>90415</v>
      </c>
      <c r="Y580" s="42">
        <v>51381</v>
      </c>
      <c r="Z580" s="42">
        <v>57414</v>
      </c>
      <c r="AA580" s="42">
        <v>31360.17652319554</v>
      </c>
      <c r="AB580" s="43">
        <v>230570.17652319555</v>
      </c>
      <c r="AC580" s="66">
        <v>-3303.0399342118117</v>
      </c>
      <c r="AD580" s="42">
        <v>-4752.8563691576746</v>
      </c>
      <c r="AE580" s="42">
        <v>-26845.290591711397</v>
      </c>
      <c r="AF580" s="42">
        <v>-4121.4132867350272</v>
      </c>
      <c r="AG580" s="42">
        <v>0</v>
      </c>
      <c r="AH580" s="44">
        <v>0</v>
      </c>
    </row>
    <row r="581" spans="1:34" s="4" customFormat="1">
      <c r="A581" s="46" t="s">
        <v>603</v>
      </c>
      <c r="B581" s="56" t="s">
        <v>1750</v>
      </c>
      <c r="C581" s="57">
        <v>4.2523000000000002E-4</v>
      </c>
      <c r="D581" s="57">
        <v>4.7915000000000002E-4</v>
      </c>
      <c r="E581" s="65">
        <v>49041.225369000007</v>
      </c>
      <c r="F581" s="42">
        <v>27146</v>
      </c>
      <c r="G581" s="43">
        <v>76187.225369000007</v>
      </c>
      <c r="H581" s="66">
        <v>839197</v>
      </c>
      <c r="I581" s="42">
        <v>1121873</v>
      </c>
      <c r="J581" s="42">
        <v>605519</v>
      </c>
      <c r="K581" s="42">
        <v>623924</v>
      </c>
      <c r="L581" s="44">
        <v>1097699</v>
      </c>
      <c r="M581" s="66">
        <v>127951</v>
      </c>
      <c r="N581" s="42">
        <v>-51722.597484231119</v>
      </c>
      <c r="O581" s="42">
        <v>76228.402515768888</v>
      </c>
      <c r="P581" s="42">
        <v>0</v>
      </c>
      <c r="Q581" s="44">
        <v>76228.402515768888</v>
      </c>
      <c r="R581" s="45">
        <v>30256</v>
      </c>
      <c r="S581" s="66">
        <v>84472</v>
      </c>
      <c r="T581" s="42">
        <v>132725</v>
      </c>
      <c r="U581" s="42">
        <v>156267</v>
      </c>
      <c r="V581" s="42">
        <v>13049.304811312071</v>
      </c>
      <c r="W581" s="44">
        <v>386513.30481131206</v>
      </c>
      <c r="X581" s="66">
        <v>192447</v>
      </c>
      <c r="Y581" s="42">
        <v>109365</v>
      </c>
      <c r="Z581" s="42">
        <v>122206</v>
      </c>
      <c r="AA581" s="42">
        <v>152494.97874882398</v>
      </c>
      <c r="AB581" s="43">
        <v>576512.97874882398</v>
      </c>
      <c r="AC581" s="66">
        <v>-52520.792494872614</v>
      </c>
      <c r="AD581" s="42">
        <v>-50759.574167718652</v>
      </c>
      <c r="AE581" s="42">
        <v>-72004.024799818028</v>
      </c>
      <c r="AF581" s="42">
        <v>-14715.28247510262</v>
      </c>
      <c r="AG581" s="42">
        <v>0</v>
      </c>
      <c r="AH581" s="44">
        <v>0</v>
      </c>
    </row>
    <row r="582" spans="1:34" s="4" customFormat="1">
      <c r="A582" s="46" t="s">
        <v>604</v>
      </c>
      <c r="B582" s="56" t="s">
        <v>1751</v>
      </c>
      <c r="C582" s="57">
        <v>1.2794999999999999E-4</v>
      </c>
      <c r="D582" s="57">
        <v>1.3418999999999999E-4</v>
      </c>
      <c r="E582" s="65">
        <v>14756.754717000002</v>
      </c>
      <c r="F582" s="42">
        <v>8168</v>
      </c>
      <c r="G582" s="43">
        <v>22924.754717000003</v>
      </c>
      <c r="H582" s="66">
        <v>252511</v>
      </c>
      <c r="I582" s="42">
        <v>337567</v>
      </c>
      <c r="J582" s="42">
        <v>182198</v>
      </c>
      <c r="K582" s="42">
        <v>187736</v>
      </c>
      <c r="L582" s="44">
        <v>330293</v>
      </c>
      <c r="M582" s="66">
        <v>38500</v>
      </c>
      <c r="N582" s="42">
        <v>7235.4273600398319</v>
      </c>
      <c r="O582" s="42">
        <v>45735.42736003983</v>
      </c>
      <c r="P582" s="42">
        <v>0</v>
      </c>
      <c r="Q582" s="44">
        <v>45735.42736003983</v>
      </c>
      <c r="R582" s="45">
        <v>9104</v>
      </c>
      <c r="S582" s="66">
        <v>25417</v>
      </c>
      <c r="T582" s="42">
        <v>39936</v>
      </c>
      <c r="U582" s="42">
        <v>47020</v>
      </c>
      <c r="V582" s="42">
        <v>27931.162474547626</v>
      </c>
      <c r="W582" s="44">
        <v>140304.16247454763</v>
      </c>
      <c r="X582" s="66">
        <v>57907</v>
      </c>
      <c r="Y582" s="42">
        <v>32907</v>
      </c>
      <c r="Z582" s="42">
        <v>36771</v>
      </c>
      <c r="AA582" s="42">
        <v>14099.564904749781</v>
      </c>
      <c r="AB582" s="43">
        <v>141684.56490474977</v>
      </c>
      <c r="AC582" s="66">
        <v>6954.9383176839974</v>
      </c>
      <c r="AD582" s="42">
        <v>5659.591019224883</v>
      </c>
      <c r="AE582" s="42">
        <v>-12927.499624463861</v>
      </c>
      <c r="AF582" s="42">
        <v>-1067.4321426471615</v>
      </c>
      <c r="AG582" s="42">
        <v>0</v>
      </c>
      <c r="AH582" s="44">
        <v>0</v>
      </c>
    </row>
    <row r="583" spans="1:34" s="4" customFormat="1">
      <c r="A583" s="46" t="s">
        <v>605</v>
      </c>
      <c r="B583" s="56" t="s">
        <v>1752</v>
      </c>
      <c r="C583" s="57">
        <v>1.01227E-3</v>
      </c>
      <c r="D583" s="57">
        <v>9.9816000000000011E-4</v>
      </c>
      <c r="E583" s="65">
        <v>116744.73237900001</v>
      </c>
      <c r="F583" s="42">
        <v>64621</v>
      </c>
      <c r="G583" s="43">
        <v>181365.73237899999</v>
      </c>
      <c r="H583" s="66">
        <v>1997729</v>
      </c>
      <c r="I583" s="42">
        <v>2670645</v>
      </c>
      <c r="J583" s="42">
        <v>1441451</v>
      </c>
      <c r="K583" s="42">
        <v>1485267</v>
      </c>
      <c r="L583" s="44">
        <v>2613099</v>
      </c>
      <c r="M583" s="66">
        <v>304590</v>
      </c>
      <c r="N583" s="42">
        <v>-18504.208221523841</v>
      </c>
      <c r="O583" s="42">
        <v>286085.79177847615</v>
      </c>
      <c r="P583" s="42">
        <v>0</v>
      </c>
      <c r="Q583" s="44">
        <v>286085.79177847615</v>
      </c>
      <c r="R583" s="45">
        <v>72026</v>
      </c>
      <c r="S583" s="66">
        <v>201088</v>
      </c>
      <c r="T583" s="42">
        <v>315955</v>
      </c>
      <c r="U583" s="42">
        <v>371998</v>
      </c>
      <c r="V583" s="42">
        <v>25876.982111558755</v>
      </c>
      <c r="W583" s="44">
        <v>914917.98211155878</v>
      </c>
      <c r="X583" s="66">
        <v>458126</v>
      </c>
      <c r="Y583" s="42">
        <v>260345</v>
      </c>
      <c r="Z583" s="42">
        <v>290915</v>
      </c>
      <c r="AA583" s="42">
        <v>76941.482152218508</v>
      </c>
      <c r="AB583" s="43">
        <v>1086327.4821522185</v>
      </c>
      <c r="AC583" s="66">
        <v>-20599.917563384446</v>
      </c>
      <c r="AD583" s="42">
        <v>-30949.301019461491</v>
      </c>
      <c r="AE583" s="42">
        <v>-132790.09498724117</v>
      </c>
      <c r="AF583" s="42">
        <v>12929.813529427411</v>
      </c>
      <c r="AG583" s="42">
        <v>0</v>
      </c>
      <c r="AH583" s="44">
        <v>0</v>
      </c>
    </row>
    <row r="584" spans="1:34" s="4" customFormat="1">
      <c r="A584" s="46" t="s">
        <v>606</v>
      </c>
      <c r="B584" s="56" t="s">
        <v>1753</v>
      </c>
      <c r="C584" s="57">
        <v>3.6404200000000001E-3</v>
      </c>
      <c r="D584" s="57">
        <v>3.9103499999999999E-3</v>
      </c>
      <c r="E584" s="65">
        <v>419848.39939799998</v>
      </c>
      <c r="F584" s="42">
        <v>232395</v>
      </c>
      <c r="G584" s="43">
        <v>652243.39939799998</v>
      </c>
      <c r="H584" s="66">
        <v>7184418</v>
      </c>
      <c r="I584" s="42">
        <v>9604422</v>
      </c>
      <c r="J584" s="42">
        <v>5183882</v>
      </c>
      <c r="K584" s="42">
        <v>5341455</v>
      </c>
      <c r="L584" s="44">
        <v>9397469</v>
      </c>
      <c r="M584" s="66">
        <v>1095396</v>
      </c>
      <c r="N584" s="42">
        <v>78006.386933713889</v>
      </c>
      <c r="O584" s="42">
        <v>1173402.3869337139</v>
      </c>
      <c r="P584" s="42">
        <v>0</v>
      </c>
      <c r="Q584" s="44">
        <v>1173402.3869337139</v>
      </c>
      <c r="R584" s="45">
        <v>259027</v>
      </c>
      <c r="S584" s="66">
        <v>723172</v>
      </c>
      <c r="T584" s="42">
        <v>1136266</v>
      </c>
      <c r="U584" s="42">
        <v>1337813</v>
      </c>
      <c r="V584" s="42">
        <v>432514.96567076625</v>
      </c>
      <c r="W584" s="44">
        <v>3629765.9656707663</v>
      </c>
      <c r="X584" s="66">
        <v>1647554</v>
      </c>
      <c r="Y584" s="42">
        <v>936277</v>
      </c>
      <c r="Z584" s="42">
        <v>1046215</v>
      </c>
      <c r="AA584" s="42">
        <v>447277.32273685402</v>
      </c>
      <c r="AB584" s="43">
        <v>4077323.3227368542</v>
      </c>
      <c r="AC584" s="66">
        <v>70128.964106222193</v>
      </c>
      <c r="AD584" s="42">
        <v>11056.011935098955</v>
      </c>
      <c r="AE584" s="42">
        <v>-467292.4335927816</v>
      </c>
      <c r="AF584" s="42">
        <v>-61449.89951462725</v>
      </c>
      <c r="AG584" s="42">
        <v>0</v>
      </c>
      <c r="AH584" s="44">
        <v>0</v>
      </c>
    </row>
    <row r="585" spans="1:34" s="4" customFormat="1">
      <c r="A585" s="46" t="s">
        <v>607</v>
      </c>
      <c r="B585" s="56" t="s">
        <v>1754</v>
      </c>
      <c r="C585" s="57">
        <v>2.1800000000000001E-5</v>
      </c>
      <c r="D585" s="57">
        <v>2.7419999999999998E-5</v>
      </c>
      <c r="E585" s="65">
        <v>2513.7043560000002</v>
      </c>
      <c r="F585" s="42">
        <v>1392</v>
      </c>
      <c r="G585" s="43">
        <v>3905.7043560000002</v>
      </c>
      <c r="H585" s="66">
        <v>43023</v>
      </c>
      <c r="I585" s="42">
        <v>57514</v>
      </c>
      <c r="J585" s="42">
        <v>31043</v>
      </c>
      <c r="K585" s="42">
        <v>31986</v>
      </c>
      <c r="L585" s="44">
        <v>56275</v>
      </c>
      <c r="M585" s="66">
        <v>6560</v>
      </c>
      <c r="N585" s="42">
        <v>-9231.751801303044</v>
      </c>
      <c r="O585" s="42">
        <v>-2671.751801303044</v>
      </c>
      <c r="P585" s="42">
        <v>0</v>
      </c>
      <c r="Q585" s="44">
        <v>-2671.751801303044</v>
      </c>
      <c r="R585" s="45">
        <v>1551</v>
      </c>
      <c r="S585" s="66">
        <v>4331</v>
      </c>
      <c r="T585" s="42">
        <v>6804</v>
      </c>
      <c r="U585" s="42">
        <v>8011</v>
      </c>
      <c r="V585" s="42">
        <v>0</v>
      </c>
      <c r="W585" s="44">
        <v>19146</v>
      </c>
      <c r="X585" s="66">
        <v>9866</v>
      </c>
      <c r="Y585" s="42">
        <v>5607</v>
      </c>
      <c r="Z585" s="42">
        <v>6265</v>
      </c>
      <c r="AA585" s="42">
        <v>27056.906243796991</v>
      </c>
      <c r="AB585" s="43">
        <v>48794.906243796991</v>
      </c>
      <c r="AC585" s="66">
        <v>-9261.1878915450561</v>
      </c>
      <c r="AD585" s="42">
        <v>-9160.6932186820741</v>
      </c>
      <c r="AE585" s="42">
        <v>-9510.3560739737622</v>
      </c>
      <c r="AF585" s="42">
        <v>-1716.669059596099</v>
      </c>
      <c r="AG585" s="42">
        <v>0</v>
      </c>
      <c r="AH585" s="44">
        <v>0</v>
      </c>
    </row>
    <row r="586" spans="1:34" s="4" customFormat="1">
      <c r="A586" s="46" t="s">
        <v>608</v>
      </c>
      <c r="B586" s="56" t="s">
        <v>1755</v>
      </c>
      <c r="C586" s="57">
        <v>5.2563999999999996E-4</v>
      </c>
      <c r="D586" s="57">
        <v>4.3032999999999998E-4</v>
      </c>
      <c r="E586" s="65">
        <v>60622.476713999997</v>
      </c>
      <c r="F586" s="42">
        <v>33556</v>
      </c>
      <c r="G586" s="43">
        <v>94178.476713999989</v>
      </c>
      <c r="H586" s="66">
        <v>1037358</v>
      </c>
      <c r="I586" s="42">
        <v>1386782</v>
      </c>
      <c r="J586" s="42">
        <v>748500</v>
      </c>
      <c r="K586" s="42">
        <v>771252</v>
      </c>
      <c r="L586" s="44">
        <v>1356900</v>
      </c>
      <c r="M586" s="66">
        <v>158164</v>
      </c>
      <c r="N586" s="42">
        <v>31330.134810911186</v>
      </c>
      <c r="O586" s="42">
        <v>189494.1348109112</v>
      </c>
      <c r="P586" s="42">
        <v>0</v>
      </c>
      <c r="Q586" s="44">
        <v>189494.1348109112</v>
      </c>
      <c r="R586" s="45">
        <v>37401</v>
      </c>
      <c r="S586" s="66">
        <v>104419</v>
      </c>
      <c r="T586" s="42">
        <v>164065</v>
      </c>
      <c r="U586" s="42">
        <v>193167</v>
      </c>
      <c r="V586" s="42">
        <v>160432.02383628345</v>
      </c>
      <c r="W586" s="44">
        <v>622083.02383628348</v>
      </c>
      <c r="X586" s="66">
        <v>237890</v>
      </c>
      <c r="Y586" s="42">
        <v>135189</v>
      </c>
      <c r="Z586" s="42">
        <v>151063</v>
      </c>
      <c r="AA586" s="42">
        <v>43926.730055900152</v>
      </c>
      <c r="AB586" s="43">
        <v>568068.73005590017</v>
      </c>
      <c r="AC586" s="66">
        <v>30171.885068299158</v>
      </c>
      <c r="AD586" s="42">
        <v>20201.548453040486</v>
      </c>
      <c r="AE586" s="42">
        <v>-32690.489848253339</v>
      </c>
      <c r="AF586" s="42">
        <v>36331.350107296967</v>
      </c>
      <c r="AG586" s="42">
        <v>0</v>
      </c>
      <c r="AH586" s="44">
        <v>0</v>
      </c>
    </row>
    <row r="587" spans="1:34" s="4" customFormat="1">
      <c r="A587" s="46" t="s">
        <v>609</v>
      </c>
      <c r="B587" s="56" t="s">
        <v>1756</v>
      </c>
      <c r="C587" s="57">
        <v>8.3949999999999994E-5</v>
      </c>
      <c r="D587" s="57">
        <v>9.3140000000000006E-5</v>
      </c>
      <c r="E587" s="65">
        <v>9682.0882290000009</v>
      </c>
      <c r="F587" s="42">
        <v>5359</v>
      </c>
      <c r="G587" s="43">
        <v>15041.088229000001</v>
      </c>
      <c r="H587" s="66">
        <v>165676</v>
      </c>
      <c r="I587" s="42">
        <v>221483</v>
      </c>
      <c r="J587" s="42">
        <v>119543</v>
      </c>
      <c r="K587" s="42">
        <v>123177</v>
      </c>
      <c r="L587" s="44">
        <v>216711</v>
      </c>
      <c r="M587" s="66">
        <v>25260</v>
      </c>
      <c r="N587" s="42">
        <v>-16873.961849990621</v>
      </c>
      <c r="O587" s="42">
        <v>8386.038150009379</v>
      </c>
      <c r="P587" s="42">
        <v>0</v>
      </c>
      <c r="Q587" s="44">
        <v>8386.038150009379</v>
      </c>
      <c r="R587" s="45">
        <v>5973</v>
      </c>
      <c r="S587" s="66">
        <v>16677</v>
      </c>
      <c r="T587" s="42">
        <v>26203</v>
      </c>
      <c r="U587" s="42">
        <v>30851</v>
      </c>
      <c r="V587" s="42">
        <v>2625.4227239550473</v>
      </c>
      <c r="W587" s="44">
        <v>76356.422723955053</v>
      </c>
      <c r="X587" s="66">
        <v>37993</v>
      </c>
      <c r="Y587" s="42">
        <v>21591</v>
      </c>
      <c r="Z587" s="42">
        <v>24126</v>
      </c>
      <c r="AA587" s="42">
        <v>41469.260217396331</v>
      </c>
      <c r="AB587" s="43">
        <v>125179.26021739634</v>
      </c>
      <c r="AC587" s="66">
        <v>-17014.357453696659</v>
      </c>
      <c r="AD587" s="42">
        <v>-14322.248811072861</v>
      </c>
      <c r="AE587" s="42">
        <v>-15071.857218299063</v>
      </c>
      <c r="AF587" s="42">
        <v>-2414.3740103727009</v>
      </c>
      <c r="AG587" s="42">
        <v>0</v>
      </c>
      <c r="AH587" s="44">
        <v>0</v>
      </c>
    </row>
    <row r="588" spans="1:34" s="4" customFormat="1">
      <c r="A588" s="46" t="s">
        <v>610</v>
      </c>
      <c r="B588" s="56" t="s">
        <v>1757</v>
      </c>
      <c r="C588" s="57">
        <v>6.1140000000000001E-5</v>
      </c>
      <c r="D588" s="57">
        <v>6.0590000000000001E-5</v>
      </c>
      <c r="E588" s="65">
        <v>7051.4366400000008</v>
      </c>
      <c r="F588" s="42">
        <v>3903</v>
      </c>
      <c r="G588" s="43">
        <v>10954.43664</v>
      </c>
      <c r="H588" s="66">
        <v>120661</v>
      </c>
      <c r="I588" s="42">
        <v>161304</v>
      </c>
      <c r="J588" s="42">
        <v>87062</v>
      </c>
      <c r="K588" s="42">
        <v>89708</v>
      </c>
      <c r="L588" s="44">
        <v>157828</v>
      </c>
      <c r="M588" s="66">
        <v>18397</v>
      </c>
      <c r="N588" s="42">
        <v>137.46930721020732</v>
      </c>
      <c r="O588" s="42">
        <v>18534.469307210209</v>
      </c>
      <c r="P588" s="42">
        <v>0</v>
      </c>
      <c r="Q588" s="44">
        <v>18534.469307210209</v>
      </c>
      <c r="R588" s="45">
        <v>4350</v>
      </c>
      <c r="S588" s="66">
        <v>12145</v>
      </c>
      <c r="T588" s="42">
        <v>19083</v>
      </c>
      <c r="U588" s="42">
        <v>22468</v>
      </c>
      <c r="V588" s="42">
        <v>3367.8843276406428</v>
      </c>
      <c r="W588" s="44">
        <v>57063.884327640641</v>
      </c>
      <c r="X588" s="66">
        <v>27670</v>
      </c>
      <c r="Y588" s="42">
        <v>15725</v>
      </c>
      <c r="Z588" s="42">
        <v>17571</v>
      </c>
      <c r="AA588" s="42">
        <v>4568.2321543909466</v>
      </c>
      <c r="AB588" s="43">
        <v>65534.232154390949</v>
      </c>
      <c r="AC588" s="66">
        <v>8.1199810549372557</v>
      </c>
      <c r="AD588" s="42">
        <v>-827.82561317032639</v>
      </c>
      <c r="AE588" s="42">
        <v>-8328.2202399502257</v>
      </c>
      <c r="AF588" s="42">
        <v>677.57804531530564</v>
      </c>
      <c r="AG588" s="42">
        <v>0</v>
      </c>
      <c r="AH588" s="44">
        <v>0</v>
      </c>
    </row>
    <row r="589" spans="1:34" s="4" customFormat="1">
      <c r="A589" s="46" t="s">
        <v>611</v>
      </c>
      <c r="B589" s="56" t="s">
        <v>1758</v>
      </c>
      <c r="C589" s="57">
        <v>1.366E-5</v>
      </c>
      <c r="D589" s="57">
        <v>1.698E-5</v>
      </c>
      <c r="E589" s="65">
        <v>1575.5219100000002</v>
      </c>
      <c r="F589" s="42">
        <v>872</v>
      </c>
      <c r="G589" s="43">
        <v>2447.5219100000004</v>
      </c>
      <c r="H589" s="66">
        <v>26958</v>
      </c>
      <c r="I589" s="42">
        <v>36039</v>
      </c>
      <c r="J589" s="42">
        <v>19452</v>
      </c>
      <c r="K589" s="42">
        <v>20043</v>
      </c>
      <c r="L589" s="44">
        <v>35262</v>
      </c>
      <c r="M589" s="66">
        <v>4110</v>
      </c>
      <c r="N589" s="42">
        <v>-1194.8668006188079</v>
      </c>
      <c r="O589" s="42">
        <v>2915.1331993811918</v>
      </c>
      <c r="P589" s="42">
        <v>0</v>
      </c>
      <c r="Q589" s="44">
        <v>2915.1331993811918</v>
      </c>
      <c r="R589" s="45">
        <v>972</v>
      </c>
      <c r="S589" s="66">
        <v>2714</v>
      </c>
      <c r="T589" s="42">
        <v>4264</v>
      </c>
      <c r="U589" s="42">
        <v>5020</v>
      </c>
      <c r="V589" s="42">
        <v>5787.011534793297</v>
      </c>
      <c r="W589" s="44">
        <v>17785.011534793295</v>
      </c>
      <c r="X589" s="66">
        <v>6182</v>
      </c>
      <c r="Y589" s="42">
        <v>3513</v>
      </c>
      <c r="Z589" s="42">
        <v>3926</v>
      </c>
      <c r="AA589" s="42">
        <v>8552.5919397760044</v>
      </c>
      <c r="AB589" s="43">
        <v>22173.591939776004</v>
      </c>
      <c r="AC589" s="66">
        <v>-1221.2051571748855</v>
      </c>
      <c r="AD589" s="42">
        <v>-677.22073696661721</v>
      </c>
      <c r="AE589" s="42">
        <v>-1483.8956619403757</v>
      </c>
      <c r="AF589" s="42">
        <v>-1006.2588489008303</v>
      </c>
      <c r="AG589" s="42">
        <v>0</v>
      </c>
      <c r="AH589" s="44">
        <v>0</v>
      </c>
    </row>
    <row r="590" spans="1:34" s="4" customFormat="1">
      <c r="A590" s="46" t="s">
        <v>612</v>
      </c>
      <c r="B590" s="56" t="s">
        <v>1759</v>
      </c>
      <c r="C590" s="57">
        <v>1.8971999999999999E-4</v>
      </c>
      <c r="D590" s="57">
        <v>1.7159E-4</v>
      </c>
      <c r="E590" s="65">
        <v>21880.063809000003</v>
      </c>
      <c r="F590" s="42">
        <v>12111</v>
      </c>
      <c r="G590" s="43">
        <v>33991.063808999999</v>
      </c>
      <c r="H590" s="66">
        <v>374415</v>
      </c>
      <c r="I590" s="42">
        <v>500533</v>
      </c>
      <c r="J590" s="42">
        <v>270157</v>
      </c>
      <c r="K590" s="42">
        <v>278369</v>
      </c>
      <c r="L590" s="44">
        <v>489748</v>
      </c>
      <c r="M590" s="66">
        <v>57086</v>
      </c>
      <c r="N590" s="42">
        <v>-14148.174387702611</v>
      </c>
      <c r="O590" s="42">
        <v>42937.825612297391</v>
      </c>
      <c r="P590" s="42">
        <v>0</v>
      </c>
      <c r="Q590" s="44">
        <v>42937.825612297391</v>
      </c>
      <c r="R590" s="45">
        <v>13499</v>
      </c>
      <c r="S590" s="66">
        <v>37688</v>
      </c>
      <c r="T590" s="42">
        <v>59216</v>
      </c>
      <c r="U590" s="42">
        <v>69720</v>
      </c>
      <c r="V590" s="42">
        <v>27452.070979569391</v>
      </c>
      <c r="W590" s="44">
        <v>194076.0709795694</v>
      </c>
      <c r="X590" s="66">
        <v>85862</v>
      </c>
      <c r="Y590" s="42">
        <v>48794</v>
      </c>
      <c r="Z590" s="42">
        <v>54523</v>
      </c>
      <c r="AA590" s="42">
        <v>49828.957712800286</v>
      </c>
      <c r="AB590" s="43">
        <v>239007.9577128003</v>
      </c>
      <c r="AC590" s="66">
        <v>-14515.4917013904</v>
      </c>
      <c r="AD590" s="42">
        <v>-11598.39800385492</v>
      </c>
      <c r="AE590" s="42">
        <v>-26453.548010027527</v>
      </c>
      <c r="AF590" s="42">
        <v>7635.5509820419484</v>
      </c>
      <c r="AG590" s="42">
        <v>0</v>
      </c>
      <c r="AH590" s="44">
        <v>0</v>
      </c>
    </row>
    <row r="591" spans="1:34" s="4" customFormat="1">
      <c r="A591" s="46" t="s">
        <v>613</v>
      </c>
      <c r="B591" s="56" t="s">
        <v>1760</v>
      </c>
      <c r="C591" s="57">
        <v>1.5090000000000001E-4</v>
      </c>
      <c r="D591" s="57">
        <v>1.3369E-4</v>
      </c>
      <c r="E591" s="65">
        <v>17403.261897</v>
      </c>
      <c r="F591" s="42">
        <v>9633</v>
      </c>
      <c r="G591" s="43">
        <v>27036.261897</v>
      </c>
      <c r="H591" s="66">
        <v>297803</v>
      </c>
      <c r="I591" s="42">
        <v>398115</v>
      </c>
      <c r="J591" s="42">
        <v>214878</v>
      </c>
      <c r="K591" s="42">
        <v>221410</v>
      </c>
      <c r="L591" s="44">
        <v>389537</v>
      </c>
      <c r="M591" s="66">
        <v>45406</v>
      </c>
      <c r="N591" s="42">
        <v>-3736.5644890268477</v>
      </c>
      <c r="O591" s="42">
        <v>41669.435510973155</v>
      </c>
      <c r="P591" s="42">
        <v>0</v>
      </c>
      <c r="Q591" s="44">
        <v>41669.435510973155</v>
      </c>
      <c r="R591" s="45">
        <v>10737</v>
      </c>
      <c r="S591" s="66">
        <v>29976</v>
      </c>
      <c r="T591" s="42">
        <v>47100</v>
      </c>
      <c r="U591" s="42">
        <v>55454</v>
      </c>
      <c r="V591" s="42">
        <v>27810.717175562131</v>
      </c>
      <c r="W591" s="44">
        <v>160340.71717556214</v>
      </c>
      <c r="X591" s="66">
        <v>68293</v>
      </c>
      <c r="Y591" s="42">
        <v>38810</v>
      </c>
      <c r="Z591" s="42">
        <v>43367</v>
      </c>
      <c r="AA591" s="42">
        <v>23722.753780082989</v>
      </c>
      <c r="AB591" s="43">
        <v>174192.75378008297</v>
      </c>
      <c r="AC591" s="66">
        <v>-4046.0947892195422</v>
      </c>
      <c r="AD591" s="42">
        <v>-4021.3246450490078</v>
      </c>
      <c r="AE591" s="42">
        <v>-12797.627727419658</v>
      </c>
      <c r="AF591" s="42">
        <v>7013.0105571673703</v>
      </c>
      <c r="AG591" s="42">
        <v>0</v>
      </c>
      <c r="AH591" s="44">
        <v>0</v>
      </c>
    </row>
    <row r="592" spans="1:34" s="4" customFormat="1">
      <c r="A592" s="46" t="s">
        <v>614</v>
      </c>
      <c r="B592" s="56" t="s">
        <v>1761</v>
      </c>
      <c r="C592" s="57">
        <v>6.6989999999999994E-5</v>
      </c>
      <c r="D592" s="57">
        <v>6.4900000000000005E-5</v>
      </c>
      <c r="E592" s="65">
        <v>7725.8294730000007</v>
      </c>
      <c r="F592" s="42">
        <v>4276</v>
      </c>
      <c r="G592" s="43">
        <v>12001.829473000002</v>
      </c>
      <c r="H592" s="66">
        <v>132206</v>
      </c>
      <c r="I592" s="42">
        <v>176738</v>
      </c>
      <c r="J592" s="42">
        <v>95392</v>
      </c>
      <c r="K592" s="42">
        <v>98292</v>
      </c>
      <c r="L592" s="44">
        <v>172930</v>
      </c>
      <c r="M592" s="66">
        <v>20157</v>
      </c>
      <c r="N592" s="42">
        <v>11903.483561495197</v>
      </c>
      <c r="O592" s="42">
        <v>32060.483561495195</v>
      </c>
      <c r="P592" s="42">
        <v>0</v>
      </c>
      <c r="Q592" s="44">
        <v>32060.483561495195</v>
      </c>
      <c r="R592" s="45">
        <v>4767</v>
      </c>
      <c r="S592" s="66">
        <v>13308</v>
      </c>
      <c r="T592" s="42">
        <v>20909</v>
      </c>
      <c r="U592" s="42">
        <v>24618</v>
      </c>
      <c r="V592" s="42">
        <v>26734.314409426781</v>
      </c>
      <c r="W592" s="44">
        <v>85569.314409426777</v>
      </c>
      <c r="X592" s="66">
        <v>30318</v>
      </c>
      <c r="Y592" s="42">
        <v>17229</v>
      </c>
      <c r="Z592" s="42">
        <v>19252</v>
      </c>
      <c r="AA592" s="42">
        <v>1849.7971805779969</v>
      </c>
      <c r="AB592" s="43">
        <v>68648.797180577996</v>
      </c>
      <c r="AC592" s="66">
        <v>11737.320957142178</v>
      </c>
      <c r="AD592" s="42">
        <v>9726.7676605874294</v>
      </c>
      <c r="AE592" s="42">
        <v>-5788.4304445931039</v>
      </c>
      <c r="AF592" s="42">
        <v>1244.8590557122789</v>
      </c>
      <c r="AG592" s="42">
        <v>0</v>
      </c>
      <c r="AH592" s="44">
        <v>0</v>
      </c>
    </row>
    <row r="593" spans="1:34" s="4" customFormat="1">
      <c r="A593" s="46" t="s">
        <v>615</v>
      </c>
      <c r="B593" s="56" t="s">
        <v>1762</v>
      </c>
      <c r="C593" s="57">
        <v>9.2419999999999999E-5</v>
      </c>
      <c r="D593" s="57">
        <v>9.5450000000000003E-5</v>
      </c>
      <c r="E593" s="65">
        <v>10658.753936999999</v>
      </c>
      <c r="F593" s="42">
        <v>5900</v>
      </c>
      <c r="G593" s="43">
        <v>16558.753937000001</v>
      </c>
      <c r="H593" s="66">
        <v>182392</v>
      </c>
      <c r="I593" s="42">
        <v>243829</v>
      </c>
      <c r="J593" s="42">
        <v>131604</v>
      </c>
      <c r="K593" s="42">
        <v>135604</v>
      </c>
      <c r="L593" s="44">
        <v>238575</v>
      </c>
      <c r="M593" s="66">
        <v>27809</v>
      </c>
      <c r="N593" s="42">
        <v>-372.37079267320803</v>
      </c>
      <c r="O593" s="42">
        <v>27436.62920732679</v>
      </c>
      <c r="P593" s="42">
        <v>0</v>
      </c>
      <c r="Q593" s="44">
        <v>27436.62920732679</v>
      </c>
      <c r="R593" s="45">
        <v>6576</v>
      </c>
      <c r="S593" s="66">
        <v>18359</v>
      </c>
      <c r="T593" s="42">
        <v>28847</v>
      </c>
      <c r="U593" s="42">
        <v>33963</v>
      </c>
      <c r="V593" s="42">
        <v>5347.4455891408697</v>
      </c>
      <c r="W593" s="44">
        <v>86516.445589140872</v>
      </c>
      <c r="X593" s="66">
        <v>41827</v>
      </c>
      <c r="Y593" s="42">
        <v>23769</v>
      </c>
      <c r="Z593" s="42">
        <v>26560</v>
      </c>
      <c r="AA593" s="42">
        <v>9885.7513328337827</v>
      </c>
      <c r="AB593" s="43">
        <v>102041.75133283378</v>
      </c>
      <c r="AC593" s="66">
        <v>-568.57660599517908</v>
      </c>
      <c r="AD593" s="42">
        <v>-2809.4788057787682</v>
      </c>
      <c r="AE593" s="42">
        <v>-11874.933838759338</v>
      </c>
      <c r="AF593" s="42">
        <v>-272.31649315962227</v>
      </c>
      <c r="AG593" s="42">
        <v>0</v>
      </c>
      <c r="AH593" s="44">
        <v>0</v>
      </c>
    </row>
    <row r="594" spans="1:34" s="4" customFormat="1">
      <c r="A594" s="46" t="s">
        <v>616</v>
      </c>
      <c r="B594" s="56" t="s">
        <v>1763</v>
      </c>
      <c r="C594" s="57">
        <v>2.2840000000000002E-5</v>
      </c>
      <c r="D594" s="57">
        <v>3.9320000000000003E-5</v>
      </c>
      <c r="E594" s="65">
        <v>2634.3428730000001</v>
      </c>
      <c r="F594" s="42">
        <v>1458</v>
      </c>
      <c r="G594" s="43">
        <v>4092.3428730000001</v>
      </c>
      <c r="H594" s="66">
        <v>45075</v>
      </c>
      <c r="I594" s="42">
        <v>60258</v>
      </c>
      <c r="J594" s="42">
        <v>32524</v>
      </c>
      <c r="K594" s="42">
        <v>33512</v>
      </c>
      <c r="L594" s="44">
        <v>58960</v>
      </c>
      <c r="M594" s="66">
        <v>6873</v>
      </c>
      <c r="N594" s="42">
        <v>-9634.7803483118296</v>
      </c>
      <c r="O594" s="42">
        <v>-2761.7803483118296</v>
      </c>
      <c r="P594" s="42">
        <v>0</v>
      </c>
      <c r="Q594" s="44">
        <v>-2761.7803483118296</v>
      </c>
      <c r="R594" s="45">
        <v>1625</v>
      </c>
      <c r="S594" s="66">
        <v>4537</v>
      </c>
      <c r="T594" s="42">
        <v>7129</v>
      </c>
      <c r="U594" s="42">
        <v>8393</v>
      </c>
      <c r="V594" s="42">
        <v>5018.0210951305689</v>
      </c>
      <c r="W594" s="44">
        <v>25077.021095130571</v>
      </c>
      <c r="X594" s="66">
        <v>10337</v>
      </c>
      <c r="Y594" s="42">
        <v>5874</v>
      </c>
      <c r="Z594" s="42">
        <v>6564</v>
      </c>
      <c r="AA594" s="42">
        <v>35402.080932073237</v>
      </c>
      <c r="AB594" s="43">
        <v>58177.080932073237</v>
      </c>
      <c r="AC594" s="66">
        <v>-9664.9478957419742</v>
      </c>
      <c r="AD594" s="42">
        <v>-9266.8485228003374</v>
      </c>
      <c r="AE594" s="42">
        <v>-8804.4632890692374</v>
      </c>
      <c r="AF594" s="42">
        <v>-5363.8001293311145</v>
      </c>
      <c r="AG594" s="42">
        <v>0</v>
      </c>
      <c r="AH594" s="44">
        <v>0</v>
      </c>
    </row>
    <row r="595" spans="1:34" s="4" customFormat="1">
      <c r="A595" s="46" t="s">
        <v>617</v>
      </c>
      <c r="B595" s="56" t="s">
        <v>1764</v>
      </c>
      <c r="C595" s="57">
        <v>7.0809999999999995E-5</v>
      </c>
      <c r="D595" s="57">
        <v>6.7799999999999995E-5</v>
      </c>
      <c r="E595" s="65">
        <v>8166.0084180000003</v>
      </c>
      <c r="F595" s="42">
        <v>4520</v>
      </c>
      <c r="G595" s="43">
        <v>12686.008418000001</v>
      </c>
      <c r="H595" s="66">
        <v>139744</v>
      </c>
      <c r="I595" s="42">
        <v>186816</v>
      </c>
      <c r="J595" s="42">
        <v>100832</v>
      </c>
      <c r="K595" s="42">
        <v>103897</v>
      </c>
      <c r="L595" s="44">
        <v>182791</v>
      </c>
      <c r="M595" s="66">
        <v>21307</v>
      </c>
      <c r="N595" s="42">
        <v>2149.9937043695627</v>
      </c>
      <c r="O595" s="42">
        <v>23456.993704369561</v>
      </c>
      <c r="P595" s="42">
        <v>0</v>
      </c>
      <c r="Q595" s="44">
        <v>23456.993704369561</v>
      </c>
      <c r="R595" s="45">
        <v>5038</v>
      </c>
      <c r="S595" s="66">
        <v>14066</v>
      </c>
      <c r="T595" s="42">
        <v>22102</v>
      </c>
      <c r="U595" s="42">
        <v>26022</v>
      </c>
      <c r="V595" s="42">
        <v>11855.441192356682</v>
      </c>
      <c r="W595" s="44">
        <v>74045.44119235668</v>
      </c>
      <c r="X595" s="66">
        <v>32047</v>
      </c>
      <c r="Y595" s="42">
        <v>18212</v>
      </c>
      <c r="Z595" s="42">
        <v>20350</v>
      </c>
      <c r="AA595" s="42">
        <v>6651.3560672886379</v>
      </c>
      <c r="AB595" s="43">
        <v>77260.356067288638</v>
      </c>
      <c r="AC595" s="66">
        <v>1998.6494896713371</v>
      </c>
      <c r="AD595" s="42">
        <v>1477.2685291170628</v>
      </c>
      <c r="AE595" s="42">
        <v>-8275.1244739669964</v>
      </c>
      <c r="AF595" s="42">
        <v>1584.2915802466396</v>
      </c>
      <c r="AG595" s="42">
        <v>0</v>
      </c>
      <c r="AH595" s="44">
        <v>0</v>
      </c>
    </row>
    <row r="596" spans="1:34" s="4" customFormat="1">
      <c r="A596" s="46" t="s">
        <v>618</v>
      </c>
      <c r="B596" s="56" t="s">
        <v>1765</v>
      </c>
      <c r="C596" s="57">
        <v>1.9658599999999998E-3</v>
      </c>
      <c r="D596" s="57">
        <v>1.8907800000000001E-3</v>
      </c>
      <c r="E596" s="65">
        <v>226722.06850199998</v>
      </c>
      <c r="F596" s="42">
        <v>125495</v>
      </c>
      <c r="G596" s="43">
        <v>352217.06850199995</v>
      </c>
      <c r="H596" s="66">
        <v>3879651</v>
      </c>
      <c r="I596" s="42">
        <v>5186475</v>
      </c>
      <c r="J596" s="42">
        <v>2799343</v>
      </c>
      <c r="K596" s="42">
        <v>2884435</v>
      </c>
      <c r="L596" s="44">
        <v>5074719</v>
      </c>
      <c r="M596" s="66">
        <v>591524</v>
      </c>
      <c r="N596" s="42">
        <v>55822.694821632314</v>
      </c>
      <c r="O596" s="42">
        <v>647346.69482163235</v>
      </c>
      <c r="P596" s="42">
        <v>0</v>
      </c>
      <c r="Q596" s="44">
        <v>647346.69482163235</v>
      </c>
      <c r="R596" s="45">
        <v>139877</v>
      </c>
      <c r="S596" s="66">
        <v>390519</v>
      </c>
      <c r="T596" s="42">
        <v>613594</v>
      </c>
      <c r="U596" s="42">
        <v>722431</v>
      </c>
      <c r="V596" s="42">
        <v>179579.43130386653</v>
      </c>
      <c r="W596" s="44">
        <v>1906123.4313038664</v>
      </c>
      <c r="X596" s="66">
        <v>889694</v>
      </c>
      <c r="Y596" s="42">
        <v>505598</v>
      </c>
      <c r="Z596" s="42">
        <v>564966</v>
      </c>
      <c r="AA596" s="42">
        <v>2442.606707886021</v>
      </c>
      <c r="AB596" s="43">
        <v>1962700.6067078861</v>
      </c>
      <c r="AC596" s="66">
        <v>51601.609828498404</v>
      </c>
      <c r="AD596" s="42">
        <v>41944.882797133905</v>
      </c>
      <c r="AE596" s="42">
        <v>-191280.68277165297</v>
      </c>
      <c r="AF596" s="42">
        <v>41157.014742001003</v>
      </c>
      <c r="AG596" s="42">
        <v>0</v>
      </c>
      <c r="AH596" s="44">
        <v>0</v>
      </c>
    </row>
    <row r="597" spans="1:34" s="4" customFormat="1">
      <c r="A597" s="46" t="s">
        <v>619</v>
      </c>
      <c r="B597" s="56" t="s">
        <v>1766</v>
      </c>
      <c r="C597" s="57">
        <v>8.3620000000000002E-5</v>
      </c>
      <c r="D597" s="57">
        <v>7.75E-5</v>
      </c>
      <c r="E597" s="65">
        <v>9643.3155690000003</v>
      </c>
      <c r="F597" s="42">
        <v>5338</v>
      </c>
      <c r="G597" s="43">
        <v>14981.315569</v>
      </c>
      <c r="H597" s="66">
        <v>165025</v>
      </c>
      <c r="I597" s="42">
        <v>220612</v>
      </c>
      <c r="J597" s="42">
        <v>119073</v>
      </c>
      <c r="K597" s="42">
        <v>122693</v>
      </c>
      <c r="L597" s="44">
        <v>215859</v>
      </c>
      <c r="M597" s="66">
        <v>25161</v>
      </c>
      <c r="N597" s="42">
        <v>-2487.6293687748953</v>
      </c>
      <c r="O597" s="42">
        <v>22673.370631225105</v>
      </c>
      <c r="P597" s="42">
        <v>0</v>
      </c>
      <c r="Q597" s="44">
        <v>22673.370631225105</v>
      </c>
      <c r="R597" s="45">
        <v>5950</v>
      </c>
      <c r="S597" s="66">
        <v>16611</v>
      </c>
      <c r="T597" s="42">
        <v>26100</v>
      </c>
      <c r="U597" s="42">
        <v>30729</v>
      </c>
      <c r="V597" s="42">
        <v>17315.533247727639</v>
      </c>
      <c r="W597" s="44">
        <v>90755.533247727639</v>
      </c>
      <c r="X597" s="66">
        <v>37844</v>
      </c>
      <c r="Y597" s="42">
        <v>21506</v>
      </c>
      <c r="Z597" s="42">
        <v>24031</v>
      </c>
      <c r="AA597" s="42">
        <v>22439.337848079584</v>
      </c>
      <c r="AB597" s="43">
        <v>105820.33784807958</v>
      </c>
      <c r="AC597" s="66">
        <v>-2658.3022676790224</v>
      </c>
      <c r="AD597" s="42">
        <v>-1640.3751675608773</v>
      </c>
      <c r="AE597" s="42">
        <v>-13502.841932050553</v>
      </c>
      <c r="AF597" s="42">
        <v>2736.7147669385113</v>
      </c>
      <c r="AG597" s="42">
        <v>0</v>
      </c>
      <c r="AH597" s="44">
        <v>0</v>
      </c>
    </row>
    <row r="598" spans="1:34" s="4" customFormat="1">
      <c r="A598" s="46" t="s">
        <v>620</v>
      </c>
      <c r="B598" s="56" t="s">
        <v>1767</v>
      </c>
      <c r="C598" s="57">
        <v>2.7108999999999998E-4</v>
      </c>
      <c r="D598" s="57">
        <v>2.7108999999999998E-4</v>
      </c>
      <c r="E598" s="65">
        <v>31264.918191000001</v>
      </c>
      <c r="F598" s="42">
        <v>17306</v>
      </c>
      <c r="G598" s="43">
        <v>48570.918191000004</v>
      </c>
      <c r="H598" s="66">
        <v>535000</v>
      </c>
      <c r="I598" s="42">
        <v>715209</v>
      </c>
      <c r="J598" s="42">
        <v>386026</v>
      </c>
      <c r="K598" s="42">
        <v>397760</v>
      </c>
      <c r="L598" s="44">
        <v>699798</v>
      </c>
      <c r="M598" s="66">
        <v>81570</v>
      </c>
      <c r="N598" s="42">
        <v>3293.7909190845849</v>
      </c>
      <c r="O598" s="42">
        <v>84863.790919084582</v>
      </c>
      <c r="P598" s="42">
        <v>0</v>
      </c>
      <c r="Q598" s="44">
        <v>84863.790919084582</v>
      </c>
      <c r="R598" s="45">
        <v>19289</v>
      </c>
      <c r="S598" s="66">
        <v>53852</v>
      </c>
      <c r="T598" s="42">
        <v>84614</v>
      </c>
      <c r="U598" s="42">
        <v>99622</v>
      </c>
      <c r="V598" s="42">
        <v>9393.6030190005004</v>
      </c>
      <c r="W598" s="44">
        <v>247481.6030190005</v>
      </c>
      <c r="X598" s="66">
        <v>122688</v>
      </c>
      <c r="Y598" s="42">
        <v>69721</v>
      </c>
      <c r="Z598" s="42">
        <v>77908</v>
      </c>
      <c r="AA598" s="42">
        <v>4612.873748896197</v>
      </c>
      <c r="AB598" s="43">
        <v>274929.87374889618</v>
      </c>
      <c r="AC598" s="66">
        <v>2715.4835804109898</v>
      </c>
      <c r="AD598" s="42">
        <v>92.082097409733706</v>
      </c>
      <c r="AE598" s="42">
        <v>-32446.275354779864</v>
      </c>
      <c r="AF598" s="42">
        <v>2190.4389470634446</v>
      </c>
      <c r="AG598" s="42">
        <v>0</v>
      </c>
      <c r="AH598" s="44">
        <v>0</v>
      </c>
    </row>
    <row r="599" spans="1:34" s="4" customFormat="1">
      <c r="A599" s="46" t="s">
        <v>621</v>
      </c>
      <c r="B599" s="56" t="s">
        <v>1768</v>
      </c>
      <c r="C599" s="57">
        <v>2.4235000000000001E-4</v>
      </c>
      <c r="D599" s="57">
        <v>2.6979E-4</v>
      </c>
      <c r="E599" s="65">
        <v>27949.624326000001</v>
      </c>
      <c r="F599" s="42">
        <v>15471</v>
      </c>
      <c r="G599" s="43">
        <v>43420.624326000005</v>
      </c>
      <c r="H599" s="66">
        <v>478281</v>
      </c>
      <c r="I599" s="42">
        <v>639385</v>
      </c>
      <c r="J599" s="42">
        <v>345101</v>
      </c>
      <c r="K599" s="42">
        <v>355591</v>
      </c>
      <c r="L599" s="44">
        <v>625608</v>
      </c>
      <c r="M599" s="66">
        <v>72923</v>
      </c>
      <c r="N599" s="42">
        <v>-4283.8147542411261</v>
      </c>
      <c r="O599" s="42">
        <v>68639.185245758868</v>
      </c>
      <c r="P599" s="42">
        <v>0</v>
      </c>
      <c r="Q599" s="44">
        <v>68639.185245758868</v>
      </c>
      <c r="R599" s="45">
        <v>17244</v>
      </c>
      <c r="S599" s="66">
        <v>48143</v>
      </c>
      <c r="T599" s="42">
        <v>75643</v>
      </c>
      <c r="U599" s="42">
        <v>89061</v>
      </c>
      <c r="V599" s="42">
        <v>18083.185885874489</v>
      </c>
      <c r="W599" s="44">
        <v>230930.1858858745</v>
      </c>
      <c r="X599" s="66">
        <v>109681</v>
      </c>
      <c r="Y599" s="42">
        <v>62330</v>
      </c>
      <c r="Z599" s="42">
        <v>69649</v>
      </c>
      <c r="AA599" s="42">
        <v>48447.730719630919</v>
      </c>
      <c r="AB599" s="43">
        <v>290107.7307196309</v>
      </c>
      <c r="AC599" s="66">
        <v>-4788.5700550057827</v>
      </c>
      <c r="AD599" s="42">
        <v>-6116.5238138979093</v>
      </c>
      <c r="AE599" s="42">
        <v>-40992.985151150788</v>
      </c>
      <c r="AF599" s="42">
        <v>-7279.4658137019214</v>
      </c>
      <c r="AG599" s="42">
        <v>0</v>
      </c>
      <c r="AH599" s="44">
        <v>0</v>
      </c>
    </row>
    <row r="600" spans="1:34" s="4" customFormat="1">
      <c r="A600" s="46" t="s">
        <v>622</v>
      </c>
      <c r="B600" s="56" t="s">
        <v>1769</v>
      </c>
      <c r="C600" s="57">
        <v>1.28611E-3</v>
      </c>
      <c r="D600" s="57">
        <v>1.20338E-3</v>
      </c>
      <c r="E600" s="65">
        <v>148326.64938300001</v>
      </c>
      <c r="F600" s="42">
        <v>82102</v>
      </c>
      <c r="G600" s="43">
        <v>230428.64938300001</v>
      </c>
      <c r="H600" s="66">
        <v>2538156</v>
      </c>
      <c r="I600" s="42">
        <v>3393109</v>
      </c>
      <c r="J600" s="42">
        <v>1831394</v>
      </c>
      <c r="K600" s="42">
        <v>1887062</v>
      </c>
      <c r="L600" s="44">
        <v>3319996</v>
      </c>
      <c r="M600" s="66">
        <v>386988</v>
      </c>
      <c r="N600" s="42">
        <v>38753.765269570242</v>
      </c>
      <c r="O600" s="42">
        <v>425741.76526957023</v>
      </c>
      <c r="P600" s="42">
        <v>0</v>
      </c>
      <c r="Q600" s="44">
        <v>425741.76526957023</v>
      </c>
      <c r="R600" s="45">
        <v>91511</v>
      </c>
      <c r="S600" s="66">
        <v>255487</v>
      </c>
      <c r="T600" s="42">
        <v>401427</v>
      </c>
      <c r="U600" s="42">
        <v>472631</v>
      </c>
      <c r="V600" s="42">
        <v>256021.19368512911</v>
      </c>
      <c r="W600" s="44">
        <v>1385566.1936851291</v>
      </c>
      <c r="X600" s="66">
        <v>582058</v>
      </c>
      <c r="Y600" s="42">
        <v>330774</v>
      </c>
      <c r="Z600" s="42">
        <v>369613</v>
      </c>
      <c r="AA600" s="42">
        <v>168376.67166731734</v>
      </c>
      <c r="AB600" s="43">
        <v>1450821.6716673174</v>
      </c>
      <c r="AC600" s="66">
        <v>35990.254398791811</v>
      </c>
      <c r="AD600" s="42">
        <v>-15968.969083947442</v>
      </c>
      <c r="AE600" s="42">
        <v>-123517.42755752432</v>
      </c>
      <c r="AF600" s="42">
        <v>38240.664260491612</v>
      </c>
      <c r="AG600" s="42">
        <v>0</v>
      </c>
      <c r="AH600" s="44">
        <v>0</v>
      </c>
    </row>
    <row r="601" spans="1:34" s="4" customFormat="1">
      <c r="A601" s="46" t="s">
        <v>623</v>
      </c>
      <c r="B601" s="56" t="s">
        <v>1770</v>
      </c>
      <c r="C601" s="57">
        <v>1.9146000000000001E-4</v>
      </c>
      <c r="D601" s="57">
        <v>2.5647000000000002E-4</v>
      </c>
      <c r="E601" s="65">
        <v>22081.425603</v>
      </c>
      <c r="F601" s="42">
        <v>12222</v>
      </c>
      <c r="G601" s="43">
        <v>34303.425602999996</v>
      </c>
      <c r="H601" s="66">
        <v>377849</v>
      </c>
      <c r="I601" s="42">
        <v>505124</v>
      </c>
      <c r="J601" s="42">
        <v>272635</v>
      </c>
      <c r="K601" s="42">
        <v>280922</v>
      </c>
      <c r="L601" s="44">
        <v>494240</v>
      </c>
      <c r="M601" s="66">
        <v>57610</v>
      </c>
      <c r="N601" s="42">
        <v>-20082.444816194649</v>
      </c>
      <c r="O601" s="42">
        <v>37527.555183805351</v>
      </c>
      <c r="P601" s="42">
        <v>0</v>
      </c>
      <c r="Q601" s="44">
        <v>37527.555183805351</v>
      </c>
      <c r="R601" s="45">
        <v>13623</v>
      </c>
      <c r="S601" s="66">
        <v>38034</v>
      </c>
      <c r="T601" s="42">
        <v>59759</v>
      </c>
      <c r="U601" s="42">
        <v>70359</v>
      </c>
      <c r="V601" s="42">
        <v>23186.466082102659</v>
      </c>
      <c r="W601" s="44">
        <v>191338.46608210265</v>
      </c>
      <c r="X601" s="66">
        <v>86650</v>
      </c>
      <c r="Y601" s="42">
        <v>49241</v>
      </c>
      <c r="Z601" s="42">
        <v>55023</v>
      </c>
      <c r="AA601" s="42">
        <v>107172.54723392945</v>
      </c>
      <c r="AB601" s="43">
        <v>298086.54723392945</v>
      </c>
      <c r="AC601" s="66">
        <v>-20453.95961801874</v>
      </c>
      <c r="AD601" s="42">
        <v>-21640.971636871906</v>
      </c>
      <c r="AE601" s="42">
        <v>-44316.320174854947</v>
      </c>
      <c r="AF601" s="42">
        <v>-20336.829722081213</v>
      </c>
      <c r="AG601" s="42">
        <v>0</v>
      </c>
      <c r="AH601" s="44">
        <v>0</v>
      </c>
    </row>
    <row r="602" spans="1:34" s="4" customFormat="1">
      <c r="A602" s="46" t="s">
        <v>624</v>
      </c>
      <c r="B602" s="56" t="s">
        <v>1771</v>
      </c>
      <c r="C602" s="57">
        <v>1.30327E-3</v>
      </c>
      <c r="D602" s="57">
        <v>1.3281600000000001E-3</v>
      </c>
      <c r="E602" s="65">
        <v>150305.84522400002</v>
      </c>
      <c r="F602" s="42">
        <v>83197</v>
      </c>
      <c r="G602" s="43">
        <v>233502.84522400002</v>
      </c>
      <c r="H602" s="66">
        <v>2572021</v>
      </c>
      <c r="I602" s="42">
        <v>3438382</v>
      </c>
      <c r="J602" s="42">
        <v>1855829</v>
      </c>
      <c r="K602" s="42">
        <v>1912241</v>
      </c>
      <c r="L602" s="44">
        <v>3364293</v>
      </c>
      <c r="M602" s="66">
        <v>392151</v>
      </c>
      <c r="N602" s="42">
        <v>-30486.964770034403</v>
      </c>
      <c r="O602" s="42">
        <v>361664.03522996558</v>
      </c>
      <c r="P602" s="42">
        <v>0</v>
      </c>
      <c r="Q602" s="44">
        <v>361664.03522996558</v>
      </c>
      <c r="R602" s="45">
        <v>92732</v>
      </c>
      <c r="S602" s="66">
        <v>258895</v>
      </c>
      <c r="T602" s="42">
        <v>406783</v>
      </c>
      <c r="U602" s="42">
        <v>478937</v>
      </c>
      <c r="V602" s="42">
        <v>24258.08583860263</v>
      </c>
      <c r="W602" s="44">
        <v>1168873.0858386026</v>
      </c>
      <c r="X602" s="66">
        <v>589824</v>
      </c>
      <c r="Y602" s="42">
        <v>335187</v>
      </c>
      <c r="Z602" s="42">
        <v>374545</v>
      </c>
      <c r="AA602" s="42">
        <v>127903.47351562076</v>
      </c>
      <c r="AB602" s="43">
        <v>1427459.4735156207</v>
      </c>
      <c r="AC602" s="66">
        <v>-33184.874948789089</v>
      </c>
      <c r="AD602" s="42">
        <v>-43983.151130098428</v>
      </c>
      <c r="AE602" s="42">
        <v>-183570.79483535467</v>
      </c>
      <c r="AF602" s="42">
        <v>2152.4332372240424</v>
      </c>
      <c r="AG602" s="42">
        <v>0</v>
      </c>
      <c r="AH602" s="44">
        <v>0</v>
      </c>
    </row>
    <row r="603" spans="1:34" s="4" customFormat="1">
      <c r="A603" s="46" t="s">
        <v>625</v>
      </c>
      <c r="B603" s="56" t="s">
        <v>1772</v>
      </c>
      <c r="C603" s="57">
        <v>2.9583000000000002E-4</v>
      </c>
      <c r="D603" s="57">
        <v>2.9933999999999999E-4</v>
      </c>
      <c r="E603" s="65">
        <v>34118.492976000001</v>
      </c>
      <c r="F603" s="42">
        <v>18885</v>
      </c>
      <c r="G603" s="43">
        <v>53003.492976000001</v>
      </c>
      <c r="H603" s="66">
        <v>583825</v>
      </c>
      <c r="I603" s="42">
        <v>780480</v>
      </c>
      <c r="J603" s="42">
        <v>421256</v>
      </c>
      <c r="K603" s="42">
        <v>434061</v>
      </c>
      <c r="L603" s="44">
        <v>763663</v>
      </c>
      <c r="M603" s="66">
        <v>89015</v>
      </c>
      <c r="N603" s="42">
        <v>9919.8677714290206</v>
      </c>
      <c r="O603" s="42">
        <v>98934.867771429024</v>
      </c>
      <c r="P603" s="42">
        <v>0</v>
      </c>
      <c r="Q603" s="44">
        <v>98934.867771429024</v>
      </c>
      <c r="R603" s="45">
        <v>21049</v>
      </c>
      <c r="S603" s="66">
        <v>58767</v>
      </c>
      <c r="T603" s="42">
        <v>92336</v>
      </c>
      <c r="U603" s="42">
        <v>108714</v>
      </c>
      <c r="V603" s="42">
        <v>30954.986316520382</v>
      </c>
      <c r="W603" s="44">
        <v>290771.98631652037</v>
      </c>
      <c r="X603" s="66">
        <v>133885</v>
      </c>
      <c r="Y603" s="42">
        <v>76084</v>
      </c>
      <c r="Z603" s="42">
        <v>85018</v>
      </c>
      <c r="AA603" s="42">
        <v>9880.5917377178557</v>
      </c>
      <c r="AB603" s="43">
        <v>304867.59173771786</v>
      </c>
      <c r="AC603" s="66">
        <v>9277.6028805085189</v>
      </c>
      <c r="AD603" s="42">
        <v>8842.8191533481076</v>
      </c>
      <c r="AE603" s="42">
        <v>-33425.079267954105</v>
      </c>
      <c r="AF603" s="42">
        <v>1209.0518128999943</v>
      </c>
      <c r="AG603" s="42">
        <v>0</v>
      </c>
      <c r="AH603" s="44">
        <v>0</v>
      </c>
    </row>
    <row r="604" spans="1:34" s="4" customFormat="1">
      <c r="A604" s="46" t="s">
        <v>626</v>
      </c>
      <c r="B604" s="56" t="s">
        <v>1773</v>
      </c>
      <c r="C604" s="57">
        <v>1.2604000000000001E-4</v>
      </c>
      <c r="D604" s="57">
        <v>1.119E-4</v>
      </c>
      <c r="E604" s="65">
        <v>14536.232190000001</v>
      </c>
      <c r="F604" s="42">
        <v>8046</v>
      </c>
      <c r="G604" s="43">
        <v>22582.232190000002</v>
      </c>
      <c r="H604" s="66">
        <v>248742</v>
      </c>
      <c r="I604" s="42">
        <v>332528</v>
      </c>
      <c r="J604" s="42">
        <v>179478</v>
      </c>
      <c r="K604" s="42">
        <v>184934</v>
      </c>
      <c r="L604" s="44">
        <v>325363</v>
      </c>
      <c r="M604" s="66">
        <v>37925</v>
      </c>
      <c r="N604" s="42">
        <v>1607.0867335302867</v>
      </c>
      <c r="O604" s="42">
        <v>39532.08673353029</v>
      </c>
      <c r="P604" s="42">
        <v>0</v>
      </c>
      <c r="Q604" s="44">
        <v>39532.08673353029</v>
      </c>
      <c r="R604" s="45">
        <v>8968</v>
      </c>
      <c r="S604" s="66">
        <v>25038</v>
      </c>
      <c r="T604" s="42">
        <v>39340</v>
      </c>
      <c r="U604" s="42">
        <v>46318</v>
      </c>
      <c r="V604" s="42">
        <v>22172.652110808311</v>
      </c>
      <c r="W604" s="44">
        <v>132868.6521108083</v>
      </c>
      <c r="X604" s="66">
        <v>57042</v>
      </c>
      <c r="Y604" s="42">
        <v>32416</v>
      </c>
      <c r="Z604" s="42">
        <v>36222</v>
      </c>
      <c r="AA604" s="42">
        <v>9553.7332572154555</v>
      </c>
      <c r="AB604" s="43">
        <v>135233.73325721547</v>
      </c>
      <c r="AC604" s="66">
        <v>1341.2761380624595</v>
      </c>
      <c r="AD604" s="42">
        <v>1715.7429321921286</v>
      </c>
      <c r="AE604" s="42">
        <v>-11200.668992540825</v>
      </c>
      <c r="AF604" s="42">
        <v>5778.5687758790627</v>
      </c>
      <c r="AG604" s="42">
        <v>0</v>
      </c>
      <c r="AH604" s="44">
        <v>0</v>
      </c>
    </row>
    <row r="605" spans="1:34" s="4" customFormat="1">
      <c r="A605" s="46" t="s">
        <v>627</v>
      </c>
      <c r="B605" s="56" t="s">
        <v>1774</v>
      </c>
      <c r="C605" s="57">
        <v>1.185E-5</v>
      </c>
      <c r="D605" s="57">
        <v>1.3519999999999999E-5</v>
      </c>
      <c r="E605" s="65">
        <v>1367.2312440000001</v>
      </c>
      <c r="F605" s="42">
        <v>756</v>
      </c>
      <c r="G605" s="43">
        <v>2123.2312440000001</v>
      </c>
      <c r="H605" s="66">
        <v>23386</v>
      </c>
      <c r="I605" s="42">
        <v>31264</v>
      </c>
      <c r="J605" s="42">
        <v>16874</v>
      </c>
      <c r="K605" s="42">
        <v>17387</v>
      </c>
      <c r="L605" s="44">
        <v>30590</v>
      </c>
      <c r="M605" s="66">
        <v>3566</v>
      </c>
      <c r="N605" s="42">
        <v>-597.59511440393055</v>
      </c>
      <c r="O605" s="42">
        <v>2968.4048855960696</v>
      </c>
      <c r="P605" s="42">
        <v>0</v>
      </c>
      <c r="Q605" s="44">
        <v>2968.4048855960696</v>
      </c>
      <c r="R605" s="45">
        <v>843</v>
      </c>
      <c r="S605" s="66">
        <v>2354</v>
      </c>
      <c r="T605" s="42">
        <v>3699</v>
      </c>
      <c r="U605" s="42">
        <v>4355</v>
      </c>
      <c r="V605" s="42">
        <v>1299.3054426759288</v>
      </c>
      <c r="W605" s="44">
        <v>11707.305442675928</v>
      </c>
      <c r="X605" s="66">
        <v>5363</v>
      </c>
      <c r="Y605" s="42">
        <v>3048</v>
      </c>
      <c r="Z605" s="42">
        <v>3406</v>
      </c>
      <c r="AA605" s="42">
        <v>3351.8447146840567</v>
      </c>
      <c r="AB605" s="43">
        <v>15168.844714684057</v>
      </c>
      <c r="AC605" s="66">
        <v>-621.23082311566316</v>
      </c>
      <c r="AD605" s="42">
        <v>-583.47910873867409</v>
      </c>
      <c r="AE605" s="42">
        <v>-1790.4788134203468</v>
      </c>
      <c r="AF605" s="42">
        <v>-466.35052673344387</v>
      </c>
      <c r="AG605" s="42">
        <v>0</v>
      </c>
      <c r="AH605" s="44">
        <v>0</v>
      </c>
    </row>
    <row r="606" spans="1:34" s="4" customFormat="1">
      <c r="A606" s="46" t="s">
        <v>628</v>
      </c>
      <c r="B606" s="56" t="s">
        <v>1775</v>
      </c>
      <c r="C606" s="57">
        <v>1.8628200000000001E-3</v>
      </c>
      <c r="D606" s="57">
        <v>1.73956E-3</v>
      </c>
      <c r="E606" s="65">
        <v>214838.61058499999</v>
      </c>
      <c r="F606" s="42">
        <v>118918</v>
      </c>
      <c r="G606" s="43">
        <v>333756.61058500002</v>
      </c>
      <c r="H606" s="66">
        <v>3676301</v>
      </c>
      <c r="I606" s="42">
        <v>4914628</v>
      </c>
      <c r="J606" s="42">
        <v>2652617</v>
      </c>
      <c r="K606" s="42">
        <v>2733248</v>
      </c>
      <c r="L606" s="44">
        <v>4808729</v>
      </c>
      <c r="M606" s="66">
        <v>560519</v>
      </c>
      <c r="N606" s="42">
        <v>30324.676398374188</v>
      </c>
      <c r="O606" s="42">
        <v>590843.67639837414</v>
      </c>
      <c r="P606" s="42">
        <v>0</v>
      </c>
      <c r="Q606" s="44">
        <v>590843.67639837414</v>
      </c>
      <c r="R606" s="45">
        <v>132545</v>
      </c>
      <c r="S606" s="66">
        <v>370050</v>
      </c>
      <c r="T606" s="42">
        <v>581433</v>
      </c>
      <c r="U606" s="42">
        <v>684565</v>
      </c>
      <c r="V606" s="42">
        <v>206858.5604419109</v>
      </c>
      <c r="W606" s="44">
        <v>1842906.560441911</v>
      </c>
      <c r="X606" s="66">
        <v>843061</v>
      </c>
      <c r="Y606" s="42">
        <v>479097</v>
      </c>
      <c r="Z606" s="42">
        <v>535353</v>
      </c>
      <c r="AA606" s="42">
        <v>73951.609885443322</v>
      </c>
      <c r="AB606" s="43">
        <v>1931462.6098854432</v>
      </c>
      <c r="AC606" s="66">
        <v>26360.122172233972</v>
      </c>
      <c r="AD606" s="42">
        <v>15161.759050638429</v>
      </c>
      <c r="AE606" s="42">
        <v>-186622.63559010607</v>
      </c>
      <c r="AF606" s="42">
        <v>56544.704923701407</v>
      </c>
      <c r="AG606" s="42">
        <v>0</v>
      </c>
      <c r="AH606" s="44">
        <v>0</v>
      </c>
    </row>
    <row r="607" spans="1:34" s="4" customFormat="1">
      <c r="A607" s="46" t="s">
        <v>629</v>
      </c>
      <c r="B607" s="56" t="s">
        <v>1776</v>
      </c>
      <c r="C607" s="57">
        <v>5.1910000000000003E-5</v>
      </c>
      <c r="D607" s="57">
        <v>4.9039999999999998E-5</v>
      </c>
      <c r="E607" s="65">
        <v>5986.8356400000002</v>
      </c>
      <c r="F607" s="42">
        <v>3314</v>
      </c>
      <c r="G607" s="43">
        <v>9300.8356400000011</v>
      </c>
      <c r="H607" s="66">
        <v>102445</v>
      </c>
      <c r="I607" s="42">
        <v>136953</v>
      </c>
      <c r="J607" s="42">
        <v>73919</v>
      </c>
      <c r="K607" s="42">
        <v>76166</v>
      </c>
      <c r="L607" s="44">
        <v>134002</v>
      </c>
      <c r="M607" s="66">
        <v>15620</v>
      </c>
      <c r="N607" s="42">
        <v>578.05626704832196</v>
      </c>
      <c r="O607" s="42">
        <v>16198.056267048321</v>
      </c>
      <c r="P607" s="42">
        <v>0</v>
      </c>
      <c r="Q607" s="44">
        <v>16198.056267048321</v>
      </c>
      <c r="R607" s="45">
        <v>3694</v>
      </c>
      <c r="S607" s="66">
        <v>10312</v>
      </c>
      <c r="T607" s="42">
        <v>16202</v>
      </c>
      <c r="U607" s="42">
        <v>19076</v>
      </c>
      <c r="V607" s="42">
        <v>6350.797455350782</v>
      </c>
      <c r="W607" s="44">
        <v>51940.797455350781</v>
      </c>
      <c r="X607" s="66">
        <v>23493</v>
      </c>
      <c r="Y607" s="42">
        <v>13351</v>
      </c>
      <c r="Z607" s="42">
        <v>14918</v>
      </c>
      <c r="AA607" s="42">
        <v>2093.579916510701</v>
      </c>
      <c r="AB607" s="43">
        <v>53855.579916510702</v>
      </c>
      <c r="AC607" s="66">
        <v>468.89796387438014</v>
      </c>
      <c r="AD607" s="42">
        <v>687.43262152251191</v>
      </c>
      <c r="AE607" s="42">
        <v>-4455.3026230004634</v>
      </c>
      <c r="AF607" s="42">
        <v>1384.1895764436504</v>
      </c>
      <c r="AG607" s="42">
        <v>0</v>
      </c>
      <c r="AH607" s="44">
        <v>0</v>
      </c>
    </row>
    <row r="608" spans="1:34" s="4" customFormat="1">
      <c r="A608" s="46" t="s">
        <v>630</v>
      </c>
      <c r="B608" s="56" t="s">
        <v>1777</v>
      </c>
      <c r="C608" s="57">
        <v>3.0761999999999999E-4</v>
      </c>
      <c r="D608" s="57">
        <v>2.9973000000000001E-4</v>
      </c>
      <c r="E608" s="65">
        <v>35478.281604000003</v>
      </c>
      <c r="F608" s="42">
        <v>19638</v>
      </c>
      <c r="G608" s="43">
        <v>55116.281604000003</v>
      </c>
      <c r="H608" s="66">
        <v>607092</v>
      </c>
      <c r="I608" s="42">
        <v>811586</v>
      </c>
      <c r="J608" s="42">
        <v>438044</v>
      </c>
      <c r="K608" s="42">
        <v>451360</v>
      </c>
      <c r="L608" s="44">
        <v>794098</v>
      </c>
      <c r="M608" s="66">
        <v>92562</v>
      </c>
      <c r="N608" s="42">
        <v>11927.789112768207</v>
      </c>
      <c r="O608" s="42">
        <v>104489.78911276821</v>
      </c>
      <c r="P608" s="42">
        <v>0</v>
      </c>
      <c r="Q608" s="44">
        <v>104489.78911276821</v>
      </c>
      <c r="R608" s="45">
        <v>21888</v>
      </c>
      <c r="S608" s="66">
        <v>61109</v>
      </c>
      <c r="T608" s="42">
        <v>96016</v>
      </c>
      <c r="U608" s="42">
        <v>113047</v>
      </c>
      <c r="V608" s="42">
        <v>31930.844613396628</v>
      </c>
      <c r="W608" s="44">
        <v>302102.84461339662</v>
      </c>
      <c r="X608" s="66">
        <v>139220</v>
      </c>
      <c r="Y608" s="42">
        <v>79117</v>
      </c>
      <c r="Z608" s="42">
        <v>88406</v>
      </c>
      <c r="AA608" s="42">
        <v>65.152697961004634</v>
      </c>
      <c r="AB608" s="43">
        <v>306808.15269796102</v>
      </c>
      <c r="AC608" s="66">
        <v>11258.324621810791</v>
      </c>
      <c r="AD608" s="42">
        <v>9046.6807739268406</v>
      </c>
      <c r="AE608" s="42">
        <v>-30152.854063957981</v>
      </c>
      <c r="AF608" s="42">
        <v>5142.5405836559512</v>
      </c>
      <c r="AG608" s="42">
        <v>0</v>
      </c>
      <c r="AH608" s="44">
        <v>0</v>
      </c>
    </row>
    <row r="609" spans="1:34" s="4" customFormat="1">
      <c r="A609" s="46" t="s">
        <v>631</v>
      </c>
      <c r="B609" s="56" t="s">
        <v>1778</v>
      </c>
      <c r="C609" s="57">
        <v>4.4067999999999999E-4</v>
      </c>
      <c r="D609" s="57">
        <v>4.194E-4</v>
      </c>
      <c r="E609" s="65">
        <v>50824.024218000006</v>
      </c>
      <c r="F609" s="42">
        <v>28132</v>
      </c>
      <c r="G609" s="43">
        <v>78956.024218000006</v>
      </c>
      <c r="H609" s="66">
        <v>869688</v>
      </c>
      <c r="I609" s="42">
        <v>1162634</v>
      </c>
      <c r="J609" s="42">
        <v>627519</v>
      </c>
      <c r="K609" s="42">
        <v>646594</v>
      </c>
      <c r="L609" s="44">
        <v>1137582</v>
      </c>
      <c r="M609" s="66">
        <v>132600</v>
      </c>
      <c r="N609" s="42">
        <v>26322.56999974389</v>
      </c>
      <c r="O609" s="42">
        <v>158922.56999974389</v>
      </c>
      <c r="P609" s="42">
        <v>0</v>
      </c>
      <c r="Q609" s="44">
        <v>158922.56999974389</v>
      </c>
      <c r="R609" s="45">
        <v>31356</v>
      </c>
      <c r="S609" s="66">
        <v>87541</v>
      </c>
      <c r="T609" s="42">
        <v>137547</v>
      </c>
      <c r="U609" s="42">
        <v>161945</v>
      </c>
      <c r="V609" s="42">
        <v>77363.879166288563</v>
      </c>
      <c r="W609" s="44">
        <v>464396.87916628853</v>
      </c>
      <c r="X609" s="66">
        <v>199440</v>
      </c>
      <c r="Y609" s="42">
        <v>113338</v>
      </c>
      <c r="Z609" s="42">
        <v>126646</v>
      </c>
      <c r="AA609" s="42">
        <v>14827.239022229136</v>
      </c>
      <c r="AB609" s="43">
        <v>454251.23902222916</v>
      </c>
      <c r="AC609" s="66">
        <v>25346.320098787939</v>
      </c>
      <c r="AD609" s="42">
        <v>20386.301580814052</v>
      </c>
      <c r="AE609" s="42">
        <v>-46310.981848187053</v>
      </c>
      <c r="AF609" s="42">
        <v>10724.000312644443</v>
      </c>
      <c r="AG609" s="42">
        <v>0</v>
      </c>
      <c r="AH609" s="44">
        <v>0</v>
      </c>
    </row>
    <row r="610" spans="1:34" s="4" customFormat="1">
      <c r="A610" s="46" t="s">
        <v>632</v>
      </c>
      <c r="B610" s="56" t="s">
        <v>1779</v>
      </c>
      <c r="C610" s="57">
        <v>3.2028999999999998E-4</v>
      </c>
      <c r="D610" s="57">
        <v>3.4518E-4</v>
      </c>
      <c r="E610" s="65">
        <v>36938.803671000001</v>
      </c>
      <c r="F610" s="42">
        <v>20446</v>
      </c>
      <c r="G610" s="43">
        <v>57384.803671000001</v>
      </c>
      <c r="H610" s="66">
        <v>632097</v>
      </c>
      <c r="I610" s="42">
        <v>845012</v>
      </c>
      <c r="J610" s="42">
        <v>456086</v>
      </c>
      <c r="K610" s="42">
        <v>469950</v>
      </c>
      <c r="L610" s="44">
        <v>826804</v>
      </c>
      <c r="M610" s="66">
        <v>96375</v>
      </c>
      <c r="N610" s="42">
        <v>7163.1054634644879</v>
      </c>
      <c r="O610" s="42">
        <v>103538.10546346448</v>
      </c>
      <c r="P610" s="42">
        <v>0</v>
      </c>
      <c r="Q610" s="44">
        <v>103538.10546346448</v>
      </c>
      <c r="R610" s="45">
        <v>22790</v>
      </c>
      <c r="S610" s="66">
        <v>63626</v>
      </c>
      <c r="T610" s="42">
        <v>99971</v>
      </c>
      <c r="U610" s="42">
        <v>117703</v>
      </c>
      <c r="V610" s="42">
        <v>71937.814851113406</v>
      </c>
      <c r="W610" s="44">
        <v>353237.81485111342</v>
      </c>
      <c r="X610" s="66">
        <v>144954</v>
      </c>
      <c r="Y610" s="42">
        <v>82375</v>
      </c>
      <c r="Z610" s="42">
        <v>92048</v>
      </c>
      <c r="AA610" s="42">
        <v>65338.82809914722</v>
      </c>
      <c r="AB610" s="43">
        <v>384715.82809914724</v>
      </c>
      <c r="AC610" s="66">
        <v>6465.8445066264858</v>
      </c>
      <c r="AD610" s="42">
        <v>2404.9142426718608</v>
      </c>
      <c r="AE610" s="42">
        <v>-34559.121908579538</v>
      </c>
      <c r="AF610" s="42">
        <v>-5789.6500887526308</v>
      </c>
      <c r="AG610" s="42">
        <v>0</v>
      </c>
      <c r="AH610" s="44">
        <v>0</v>
      </c>
    </row>
    <row r="611" spans="1:34" s="4" customFormat="1">
      <c r="A611" s="46" t="s">
        <v>633</v>
      </c>
      <c r="B611" s="56" t="s">
        <v>1780</v>
      </c>
      <c r="C611" s="57">
        <v>8.4179000000000003E-4</v>
      </c>
      <c r="D611" s="57">
        <v>8.6523000000000004E-4</v>
      </c>
      <c r="E611" s="65">
        <v>97083.694455000004</v>
      </c>
      <c r="F611" s="42">
        <v>53738</v>
      </c>
      <c r="G611" s="43">
        <v>150821.69445499999</v>
      </c>
      <c r="H611" s="66">
        <v>1661284</v>
      </c>
      <c r="I611" s="42">
        <v>2220872</v>
      </c>
      <c r="J611" s="42">
        <v>1198691</v>
      </c>
      <c r="K611" s="42">
        <v>1235128</v>
      </c>
      <c r="L611" s="44">
        <v>2173017</v>
      </c>
      <c r="M611" s="66">
        <v>253293</v>
      </c>
      <c r="N611" s="42">
        <v>2440.2824779777352</v>
      </c>
      <c r="O611" s="42">
        <v>255733.28247797774</v>
      </c>
      <c r="P611" s="42">
        <v>0</v>
      </c>
      <c r="Q611" s="44">
        <v>255733.28247797774</v>
      </c>
      <c r="R611" s="45">
        <v>59896</v>
      </c>
      <c r="S611" s="66">
        <v>167222</v>
      </c>
      <c r="T611" s="42">
        <v>262744</v>
      </c>
      <c r="U611" s="42">
        <v>309348</v>
      </c>
      <c r="V611" s="42">
        <v>29989.871465941349</v>
      </c>
      <c r="W611" s="44">
        <v>769303.87146594131</v>
      </c>
      <c r="X611" s="66">
        <v>380971</v>
      </c>
      <c r="Y611" s="42">
        <v>216499</v>
      </c>
      <c r="Z611" s="42">
        <v>241921</v>
      </c>
      <c r="AA611" s="42">
        <v>42319.799602289204</v>
      </c>
      <c r="AB611" s="43">
        <v>881710.79960228922</v>
      </c>
      <c r="AC611" s="66">
        <v>664.4385693387112</v>
      </c>
      <c r="AD611" s="42">
        <v>-5276.7138399212745</v>
      </c>
      <c r="AE611" s="42">
        <v>-106705.30257249338</v>
      </c>
      <c r="AF611" s="42">
        <v>-1089.3502932719584</v>
      </c>
      <c r="AG611" s="42">
        <v>0</v>
      </c>
      <c r="AH611" s="44">
        <v>0</v>
      </c>
    </row>
    <row r="612" spans="1:34" s="4" customFormat="1">
      <c r="A612" s="46" t="s">
        <v>634</v>
      </c>
      <c r="B612" s="56" t="s">
        <v>1781</v>
      </c>
      <c r="C612" s="57">
        <v>7.2700000000000005E-5</v>
      </c>
      <c r="D612" s="57">
        <v>7.3009999999999994E-5</v>
      </c>
      <c r="E612" s="65">
        <v>8384.2753920000014</v>
      </c>
      <c r="F612" s="42">
        <v>4641</v>
      </c>
      <c r="G612" s="43">
        <v>13025.275392000001</v>
      </c>
      <c r="H612" s="66">
        <v>143474</v>
      </c>
      <c r="I612" s="42">
        <v>191802</v>
      </c>
      <c r="J612" s="42">
        <v>103523</v>
      </c>
      <c r="K612" s="42">
        <v>106670</v>
      </c>
      <c r="L612" s="44">
        <v>187670</v>
      </c>
      <c r="M612" s="66">
        <v>21875</v>
      </c>
      <c r="N612" s="42">
        <v>-17713.372564254601</v>
      </c>
      <c r="O612" s="42">
        <v>4161.6274357453985</v>
      </c>
      <c r="P612" s="42">
        <v>0</v>
      </c>
      <c r="Q612" s="44">
        <v>4161.6274357453985</v>
      </c>
      <c r="R612" s="45">
        <v>5173</v>
      </c>
      <c r="S612" s="66">
        <v>14442</v>
      </c>
      <c r="T612" s="42">
        <v>22691</v>
      </c>
      <c r="U612" s="42">
        <v>26716</v>
      </c>
      <c r="V612" s="42">
        <v>0</v>
      </c>
      <c r="W612" s="44">
        <v>63849</v>
      </c>
      <c r="X612" s="66">
        <v>32902</v>
      </c>
      <c r="Y612" s="42">
        <v>18698</v>
      </c>
      <c r="Z612" s="42">
        <v>20893</v>
      </c>
      <c r="AA612" s="42">
        <v>38109.90357725881</v>
      </c>
      <c r="AB612" s="43">
        <v>110602.90357725881</v>
      </c>
      <c r="AC612" s="66">
        <v>-17830.73311226421</v>
      </c>
      <c r="AD612" s="42">
        <v>-17464.539222043149</v>
      </c>
      <c r="AE612" s="42">
        <v>-11940.848679117313</v>
      </c>
      <c r="AF612" s="42">
        <v>482.21743616586195</v>
      </c>
      <c r="AG612" s="42">
        <v>0</v>
      </c>
      <c r="AH612" s="44">
        <v>0</v>
      </c>
    </row>
    <row r="613" spans="1:34" s="4" customFormat="1">
      <c r="A613" s="46" t="s">
        <v>635</v>
      </c>
      <c r="B613" s="56" t="s">
        <v>1782</v>
      </c>
      <c r="C613" s="57">
        <v>1.2740000000000001E-4</v>
      </c>
      <c r="D613" s="57">
        <v>1.2589E-4</v>
      </c>
      <c r="E613" s="65">
        <v>14692.704768</v>
      </c>
      <c r="F613" s="42">
        <v>8133</v>
      </c>
      <c r="G613" s="43">
        <v>22825.704768</v>
      </c>
      <c r="H613" s="66">
        <v>251426</v>
      </c>
      <c r="I613" s="42">
        <v>336116</v>
      </c>
      <c r="J613" s="42">
        <v>181415</v>
      </c>
      <c r="K613" s="42">
        <v>186929</v>
      </c>
      <c r="L613" s="44">
        <v>328873</v>
      </c>
      <c r="M613" s="66">
        <v>38334</v>
      </c>
      <c r="N613" s="42">
        <v>3370.2369768311673</v>
      </c>
      <c r="O613" s="42">
        <v>41704.236976831169</v>
      </c>
      <c r="P613" s="42">
        <v>0</v>
      </c>
      <c r="Q613" s="44">
        <v>41704.236976831169</v>
      </c>
      <c r="R613" s="45">
        <v>9065</v>
      </c>
      <c r="S613" s="66">
        <v>25308</v>
      </c>
      <c r="T613" s="42">
        <v>39765</v>
      </c>
      <c r="U613" s="42">
        <v>46818</v>
      </c>
      <c r="V613" s="42">
        <v>11519.737546177128</v>
      </c>
      <c r="W613" s="44">
        <v>123410.73754617713</v>
      </c>
      <c r="X613" s="66">
        <v>57658</v>
      </c>
      <c r="Y613" s="42">
        <v>32766</v>
      </c>
      <c r="Z613" s="42">
        <v>36613</v>
      </c>
      <c r="AA613" s="42">
        <v>711.14829258360101</v>
      </c>
      <c r="AB613" s="43">
        <v>127748.1482925836</v>
      </c>
      <c r="AC613" s="66">
        <v>3097.0433752163453</v>
      </c>
      <c r="AD613" s="42">
        <v>2811.2660777012925</v>
      </c>
      <c r="AE613" s="42">
        <v>-11783.806977754526</v>
      </c>
      <c r="AF613" s="42">
        <v>1538.086778430416</v>
      </c>
      <c r="AG613" s="42">
        <v>0</v>
      </c>
      <c r="AH613" s="44">
        <v>0</v>
      </c>
    </row>
    <row r="614" spans="1:34" s="4" customFormat="1">
      <c r="A614" s="46" t="s">
        <v>636</v>
      </c>
      <c r="B614" s="56" t="s">
        <v>1783</v>
      </c>
      <c r="C614" s="57">
        <v>4.1586000000000001E-3</v>
      </c>
      <c r="D614" s="57">
        <v>4.2828400000000004E-3</v>
      </c>
      <c r="E614" s="65">
        <v>479610.68559299997</v>
      </c>
      <c r="F614" s="42">
        <v>265474</v>
      </c>
      <c r="G614" s="43">
        <v>745084.68559299991</v>
      </c>
      <c r="H614" s="66">
        <v>8207054</v>
      </c>
      <c r="I614" s="42">
        <v>10971522</v>
      </c>
      <c r="J614" s="42">
        <v>5921759</v>
      </c>
      <c r="K614" s="42">
        <v>6101762</v>
      </c>
      <c r="L614" s="44">
        <v>10735112</v>
      </c>
      <c r="M614" s="66">
        <v>1251315</v>
      </c>
      <c r="N614" s="42">
        <v>-187376.6718171699</v>
      </c>
      <c r="O614" s="42">
        <v>1063938.32818283</v>
      </c>
      <c r="P614" s="42">
        <v>0</v>
      </c>
      <c r="Q614" s="44">
        <v>1063938.32818283</v>
      </c>
      <c r="R614" s="45">
        <v>295897</v>
      </c>
      <c r="S614" s="66">
        <v>826108</v>
      </c>
      <c r="T614" s="42">
        <v>1298003</v>
      </c>
      <c r="U614" s="42">
        <v>1528238</v>
      </c>
      <c r="V614" s="42">
        <v>240295.71919559542</v>
      </c>
      <c r="W614" s="44">
        <v>3892644.7191955955</v>
      </c>
      <c r="X614" s="66">
        <v>1882068</v>
      </c>
      <c r="Y614" s="42">
        <v>1069547</v>
      </c>
      <c r="Z614" s="42">
        <v>1195134</v>
      </c>
      <c r="AA614" s="42">
        <v>811624.3814207589</v>
      </c>
      <c r="AB614" s="43">
        <v>4958373.3814207586</v>
      </c>
      <c r="AC614" s="66">
        <v>-195866.14818869642</v>
      </c>
      <c r="AD614" s="42">
        <v>-206251.89650339386</v>
      </c>
      <c r="AE614" s="42">
        <v>-655390.39506059047</v>
      </c>
      <c r="AF614" s="42">
        <v>-8220.2224724827829</v>
      </c>
      <c r="AG614" s="42">
        <v>0</v>
      </c>
      <c r="AH614" s="44">
        <v>0</v>
      </c>
    </row>
    <row r="615" spans="1:34" s="4" customFormat="1">
      <c r="A615" s="46" t="s">
        <v>637</v>
      </c>
      <c r="B615" s="56" t="s">
        <v>1784</v>
      </c>
      <c r="C615" s="57">
        <v>8.9430000000000003E-5</v>
      </c>
      <c r="D615" s="57">
        <v>9.2169999999999993E-5</v>
      </c>
      <c r="E615" s="65">
        <v>10313.380776</v>
      </c>
      <c r="F615" s="42">
        <v>5709</v>
      </c>
      <c r="G615" s="43">
        <v>16022.380776</v>
      </c>
      <c r="H615" s="66">
        <v>176491</v>
      </c>
      <c r="I615" s="42">
        <v>235941</v>
      </c>
      <c r="J615" s="42">
        <v>127346</v>
      </c>
      <c r="K615" s="42">
        <v>131217</v>
      </c>
      <c r="L615" s="44">
        <v>230857</v>
      </c>
      <c r="M615" s="66">
        <v>26909</v>
      </c>
      <c r="N615" s="42">
        <v>-239.3538153038815</v>
      </c>
      <c r="O615" s="42">
        <v>26669.646184696117</v>
      </c>
      <c r="P615" s="42">
        <v>0</v>
      </c>
      <c r="Q615" s="44">
        <v>26669.646184696117</v>
      </c>
      <c r="R615" s="45">
        <v>6363</v>
      </c>
      <c r="S615" s="66">
        <v>17765</v>
      </c>
      <c r="T615" s="42">
        <v>27913</v>
      </c>
      <c r="U615" s="42">
        <v>32864</v>
      </c>
      <c r="V615" s="42">
        <v>11789.380099981212</v>
      </c>
      <c r="W615" s="44">
        <v>90331.380099981208</v>
      </c>
      <c r="X615" s="66">
        <v>40474</v>
      </c>
      <c r="Y615" s="42">
        <v>23000</v>
      </c>
      <c r="Z615" s="42">
        <v>25701</v>
      </c>
      <c r="AA615" s="42">
        <v>10423.829509535495</v>
      </c>
      <c r="AB615" s="43">
        <v>99598.829509535499</v>
      </c>
      <c r="AC615" s="66">
        <v>-424.01095741895466</v>
      </c>
      <c r="AD615" s="42">
        <v>1139.7924153336055</v>
      </c>
      <c r="AE615" s="42">
        <v>-9781.5111769187715</v>
      </c>
      <c r="AF615" s="42">
        <v>-201.71969055017053</v>
      </c>
      <c r="AG615" s="42">
        <v>0</v>
      </c>
      <c r="AH615" s="44">
        <v>0</v>
      </c>
    </row>
    <row r="616" spans="1:34" s="4" customFormat="1">
      <c r="A616" s="46" t="s">
        <v>638</v>
      </c>
      <c r="B616" s="56" t="s">
        <v>1785</v>
      </c>
      <c r="C616" s="57">
        <v>3.4765000000000002E-4</v>
      </c>
      <c r="D616" s="57">
        <v>3.5457000000000002E-4</v>
      </c>
      <c r="E616" s="65">
        <v>40094.213064000003</v>
      </c>
      <c r="F616" s="42">
        <v>22193</v>
      </c>
      <c r="G616" s="43">
        <v>62287.213064000003</v>
      </c>
      <c r="H616" s="66">
        <v>686092</v>
      </c>
      <c r="I616" s="42">
        <v>917196</v>
      </c>
      <c r="J616" s="42">
        <v>495046</v>
      </c>
      <c r="K616" s="42">
        <v>510094</v>
      </c>
      <c r="L616" s="44">
        <v>897432</v>
      </c>
      <c r="M616" s="66">
        <v>104607</v>
      </c>
      <c r="N616" s="42">
        <v>-2450.1749256858293</v>
      </c>
      <c r="O616" s="42">
        <v>102156.82507431417</v>
      </c>
      <c r="P616" s="42">
        <v>0</v>
      </c>
      <c r="Q616" s="44">
        <v>102156.82507431417</v>
      </c>
      <c r="R616" s="45">
        <v>24736</v>
      </c>
      <c r="S616" s="66">
        <v>69061</v>
      </c>
      <c r="T616" s="42">
        <v>108510</v>
      </c>
      <c r="U616" s="42">
        <v>127757</v>
      </c>
      <c r="V616" s="42">
        <v>7942.6961755833727</v>
      </c>
      <c r="W616" s="44">
        <v>313270.69617558335</v>
      </c>
      <c r="X616" s="66">
        <v>157337</v>
      </c>
      <c r="Y616" s="42">
        <v>89412</v>
      </c>
      <c r="Z616" s="42">
        <v>99911</v>
      </c>
      <c r="AA616" s="42">
        <v>16566.873665537601</v>
      </c>
      <c r="AB616" s="43">
        <v>363226.87366553763</v>
      </c>
      <c r="AC616" s="66">
        <v>-3177.3444217416645</v>
      </c>
      <c r="AD616" s="42">
        <v>-4458.194536594382</v>
      </c>
      <c r="AE616" s="42">
        <v>-42798.821671976235</v>
      </c>
      <c r="AF616" s="42">
        <v>478.18314035799949</v>
      </c>
      <c r="AG616" s="42">
        <v>0</v>
      </c>
      <c r="AH616" s="44">
        <v>0</v>
      </c>
    </row>
    <row r="617" spans="1:34" s="4" customFormat="1">
      <c r="A617" s="46" t="s">
        <v>639</v>
      </c>
      <c r="B617" s="56" t="s">
        <v>1786</v>
      </c>
      <c r="C617" s="57">
        <v>3.6799599999999999E-3</v>
      </c>
      <c r="D617" s="57">
        <v>3.4294899999999999E-3</v>
      </c>
      <c r="E617" s="65">
        <v>424409.11213500006</v>
      </c>
      <c r="F617" s="42">
        <v>234919</v>
      </c>
      <c r="G617" s="43">
        <v>659328.11213500006</v>
      </c>
      <c r="H617" s="66">
        <v>7262451</v>
      </c>
      <c r="I617" s="42">
        <v>9708739</v>
      </c>
      <c r="J617" s="42">
        <v>5240186</v>
      </c>
      <c r="K617" s="42">
        <v>5399471</v>
      </c>
      <c r="L617" s="44">
        <v>9499539</v>
      </c>
      <c r="M617" s="66">
        <v>1107293</v>
      </c>
      <c r="N617" s="42">
        <v>34509.729281774416</v>
      </c>
      <c r="O617" s="42">
        <v>1141802.7292817745</v>
      </c>
      <c r="P617" s="42">
        <v>0</v>
      </c>
      <c r="Q617" s="44">
        <v>1141802.7292817745</v>
      </c>
      <c r="R617" s="45">
        <v>261840</v>
      </c>
      <c r="S617" s="66">
        <v>731026</v>
      </c>
      <c r="T617" s="42">
        <v>1148607</v>
      </c>
      <c r="U617" s="42">
        <v>1352343</v>
      </c>
      <c r="V617" s="42">
        <v>869498.8511680176</v>
      </c>
      <c r="W617" s="44">
        <v>4101474.8511680178</v>
      </c>
      <c r="X617" s="66">
        <v>1665449</v>
      </c>
      <c r="Y617" s="42">
        <v>946446</v>
      </c>
      <c r="Z617" s="42">
        <v>1057578</v>
      </c>
      <c r="AA617" s="42">
        <v>827314.37983735744</v>
      </c>
      <c r="AB617" s="43">
        <v>4496787.3798373574</v>
      </c>
      <c r="AC617" s="66">
        <v>26768.352662364618</v>
      </c>
      <c r="AD617" s="42">
        <v>13663.819204357162</v>
      </c>
      <c r="AE617" s="42">
        <v>-549794.11139069137</v>
      </c>
      <c r="AF617" s="42">
        <v>114049.41085462979</v>
      </c>
      <c r="AG617" s="42">
        <v>0</v>
      </c>
      <c r="AH617" s="44">
        <v>0</v>
      </c>
    </row>
    <row r="618" spans="1:34" s="4" customFormat="1">
      <c r="A618" s="46" t="s">
        <v>640</v>
      </c>
      <c r="B618" s="56" t="s">
        <v>1787</v>
      </c>
      <c r="C618" s="57">
        <v>5.0701000000000001E-4</v>
      </c>
      <c r="D618" s="57">
        <v>4.7806999999999998E-4</v>
      </c>
      <c r="E618" s="65">
        <v>58473.651528000002</v>
      </c>
      <c r="F618" s="42">
        <v>32366</v>
      </c>
      <c r="G618" s="43">
        <v>90839.651528000002</v>
      </c>
      <c r="H618" s="66">
        <v>1000591</v>
      </c>
      <c r="I618" s="42">
        <v>1337631</v>
      </c>
      <c r="J618" s="42">
        <v>721972</v>
      </c>
      <c r="K618" s="42">
        <v>743917</v>
      </c>
      <c r="L618" s="44">
        <v>1308808</v>
      </c>
      <c r="M618" s="66">
        <v>152558</v>
      </c>
      <c r="N618" s="42">
        <v>39583.179176432968</v>
      </c>
      <c r="O618" s="42">
        <v>192141.17917643295</v>
      </c>
      <c r="P618" s="42">
        <v>0</v>
      </c>
      <c r="Q618" s="44">
        <v>192141.17917643295</v>
      </c>
      <c r="R618" s="45">
        <v>36075</v>
      </c>
      <c r="S618" s="66">
        <v>100718</v>
      </c>
      <c r="T618" s="42">
        <v>158250</v>
      </c>
      <c r="U618" s="42">
        <v>186320</v>
      </c>
      <c r="V618" s="42">
        <v>108358.16751608778</v>
      </c>
      <c r="W618" s="44">
        <v>553646.16751608776</v>
      </c>
      <c r="X618" s="66">
        <v>229459</v>
      </c>
      <c r="Y618" s="42">
        <v>130397</v>
      </c>
      <c r="Z618" s="42">
        <v>145709</v>
      </c>
      <c r="AA618" s="42">
        <v>4290.350922058672</v>
      </c>
      <c r="AB618" s="43">
        <v>509855.35092205869</v>
      </c>
      <c r="AC618" s="66">
        <v>38448.898675567572</v>
      </c>
      <c r="AD618" s="42">
        <v>29639.280691989945</v>
      </c>
      <c r="AE618" s="42">
        <v>-38135.140873531876</v>
      </c>
      <c r="AF618" s="42">
        <v>13837.778100003436</v>
      </c>
      <c r="AG618" s="42">
        <v>0</v>
      </c>
      <c r="AH618" s="44">
        <v>0</v>
      </c>
    </row>
    <row r="619" spans="1:34" s="4" customFormat="1">
      <c r="A619" s="46" t="s">
        <v>641</v>
      </c>
      <c r="B619" s="56" t="s">
        <v>1788</v>
      </c>
      <c r="C619" s="57">
        <v>8.9190000000000005E-5</v>
      </c>
      <c r="D619" s="57">
        <v>9.2819999999999996E-5</v>
      </c>
      <c r="E619" s="65">
        <v>10286.802030000001</v>
      </c>
      <c r="F619" s="42">
        <v>5694</v>
      </c>
      <c r="G619" s="43">
        <v>15980.802030000001</v>
      </c>
      <c r="H619" s="66">
        <v>176018</v>
      </c>
      <c r="I619" s="42">
        <v>235308</v>
      </c>
      <c r="J619" s="42">
        <v>127005</v>
      </c>
      <c r="K619" s="42">
        <v>130865</v>
      </c>
      <c r="L619" s="44">
        <v>230237</v>
      </c>
      <c r="M619" s="66">
        <v>26837</v>
      </c>
      <c r="N619" s="42">
        <v>5723.0073410941477</v>
      </c>
      <c r="O619" s="42">
        <v>32560.007341094148</v>
      </c>
      <c r="P619" s="42">
        <v>0</v>
      </c>
      <c r="Q619" s="44">
        <v>32560.007341094148</v>
      </c>
      <c r="R619" s="45">
        <v>6346</v>
      </c>
      <c r="S619" s="66">
        <v>17718</v>
      </c>
      <c r="T619" s="42">
        <v>27838</v>
      </c>
      <c r="U619" s="42">
        <v>32776</v>
      </c>
      <c r="V619" s="42">
        <v>14841.519290729017</v>
      </c>
      <c r="W619" s="44">
        <v>93173.519290729018</v>
      </c>
      <c r="X619" s="66">
        <v>40365</v>
      </c>
      <c r="Y619" s="42">
        <v>22939</v>
      </c>
      <c r="Z619" s="42">
        <v>25632</v>
      </c>
      <c r="AA619" s="42">
        <v>6276.2930929160202</v>
      </c>
      <c r="AB619" s="43">
        <v>95212.293092916021</v>
      </c>
      <c r="AC619" s="66">
        <v>5522.1738324892585</v>
      </c>
      <c r="AD619" s="42">
        <v>3677.7321470316892</v>
      </c>
      <c r="AE619" s="42">
        <v>-10736.93268469177</v>
      </c>
      <c r="AF619" s="42">
        <v>-501.7470970161794</v>
      </c>
      <c r="AG619" s="42">
        <v>0</v>
      </c>
      <c r="AH619" s="44">
        <v>0</v>
      </c>
    </row>
    <row r="620" spans="1:34" s="4" customFormat="1">
      <c r="A620" s="46" t="s">
        <v>642</v>
      </c>
      <c r="B620" s="56" t="s">
        <v>1789</v>
      </c>
      <c r="C620" s="57">
        <v>8.5421E-4</v>
      </c>
      <c r="D620" s="57">
        <v>9.4678999999999998E-4</v>
      </c>
      <c r="E620" s="65">
        <v>98516.195372999995</v>
      </c>
      <c r="F620" s="42">
        <v>54531</v>
      </c>
      <c r="G620" s="43">
        <v>153047.195373</v>
      </c>
      <c r="H620" s="66">
        <v>1685795</v>
      </c>
      <c r="I620" s="42">
        <v>2253639</v>
      </c>
      <c r="J620" s="42">
        <v>1216377</v>
      </c>
      <c r="K620" s="42">
        <v>1253351</v>
      </c>
      <c r="L620" s="44">
        <v>2205079</v>
      </c>
      <c r="M620" s="66">
        <v>257030</v>
      </c>
      <c r="N620" s="42">
        <v>-59263.678059264748</v>
      </c>
      <c r="O620" s="42">
        <v>197766.32194073524</v>
      </c>
      <c r="P620" s="42">
        <v>0</v>
      </c>
      <c r="Q620" s="44">
        <v>197766.32194073524</v>
      </c>
      <c r="R620" s="45">
        <v>60780</v>
      </c>
      <c r="S620" s="66">
        <v>169689</v>
      </c>
      <c r="T620" s="42">
        <v>266620</v>
      </c>
      <c r="U620" s="42">
        <v>313912</v>
      </c>
      <c r="V620" s="42">
        <v>62510.623864442474</v>
      </c>
      <c r="W620" s="44">
        <v>812731.62386444246</v>
      </c>
      <c r="X620" s="66">
        <v>386592</v>
      </c>
      <c r="Y620" s="42">
        <v>219694</v>
      </c>
      <c r="Z620" s="42">
        <v>245490</v>
      </c>
      <c r="AA620" s="42">
        <v>290977.45448130858</v>
      </c>
      <c r="AB620" s="43">
        <v>1142753.4544813086</v>
      </c>
      <c r="AC620" s="66">
        <v>-60987.44966098549</v>
      </c>
      <c r="AD620" s="42">
        <v>-73106.627858288673</v>
      </c>
      <c r="AE620" s="42">
        <v>-171664.12506313086</v>
      </c>
      <c r="AF620" s="42">
        <v>-24263.628034461071</v>
      </c>
      <c r="AG620" s="42">
        <v>0</v>
      </c>
      <c r="AH620" s="44">
        <v>0</v>
      </c>
    </row>
    <row r="621" spans="1:34" s="4" customFormat="1">
      <c r="A621" s="46" t="s">
        <v>643</v>
      </c>
      <c r="B621" s="56" t="s">
        <v>1790</v>
      </c>
      <c r="C621" s="57">
        <v>1.7343999999999999E-4</v>
      </c>
      <c r="D621" s="57">
        <v>1.8917000000000001E-4</v>
      </c>
      <c r="E621" s="65">
        <v>20003.075085</v>
      </c>
      <c r="F621" s="42">
        <v>11072</v>
      </c>
      <c r="G621" s="43">
        <v>31075.075085</v>
      </c>
      <c r="H621" s="66">
        <v>342286</v>
      </c>
      <c r="I621" s="42">
        <v>457582</v>
      </c>
      <c r="J621" s="42">
        <v>246975</v>
      </c>
      <c r="K621" s="42">
        <v>254482</v>
      </c>
      <c r="L621" s="44">
        <v>447722</v>
      </c>
      <c r="M621" s="66">
        <v>52188</v>
      </c>
      <c r="N621" s="42">
        <v>20952.51559371789</v>
      </c>
      <c r="O621" s="42">
        <v>73140.515593717893</v>
      </c>
      <c r="P621" s="42">
        <v>0</v>
      </c>
      <c r="Q621" s="44">
        <v>73140.515593717893</v>
      </c>
      <c r="R621" s="45">
        <v>12341</v>
      </c>
      <c r="S621" s="66">
        <v>34454</v>
      </c>
      <c r="T621" s="42">
        <v>54135</v>
      </c>
      <c r="U621" s="42">
        <v>63737</v>
      </c>
      <c r="V621" s="42">
        <v>63426.556459575775</v>
      </c>
      <c r="W621" s="44">
        <v>215752.55645957578</v>
      </c>
      <c r="X621" s="66">
        <v>78494</v>
      </c>
      <c r="Y621" s="42">
        <v>44607</v>
      </c>
      <c r="Z621" s="42">
        <v>49845</v>
      </c>
      <c r="AA621" s="42">
        <v>25797.286770734408</v>
      </c>
      <c r="AB621" s="43">
        <v>198743.28677073441</v>
      </c>
      <c r="AC621" s="66">
        <v>20545.534042801282</v>
      </c>
      <c r="AD621" s="42">
        <v>16490.469032778255</v>
      </c>
      <c r="AE621" s="42">
        <v>-16132.523572335886</v>
      </c>
      <c r="AF621" s="42">
        <v>-3894.2098144022875</v>
      </c>
      <c r="AG621" s="42">
        <v>0</v>
      </c>
      <c r="AH621" s="44">
        <v>0</v>
      </c>
    </row>
    <row r="622" spans="1:34" s="4" customFormat="1">
      <c r="A622" s="46" t="s">
        <v>644</v>
      </c>
      <c r="B622" s="56" t="s">
        <v>1791</v>
      </c>
      <c r="C622" s="57">
        <v>1.3859999999999999E-5</v>
      </c>
      <c r="D622" s="57">
        <v>1.292E-5</v>
      </c>
      <c r="E622" s="65">
        <v>1597.953174</v>
      </c>
      <c r="F622" s="42">
        <v>885</v>
      </c>
      <c r="G622" s="43">
        <v>2482.9531740000002</v>
      </c>
      <c r="H622" s="66">
        <v>27353</v>
      </c>
      <c r="I622" s="42">
        <v>36566</v>
      </c>
      <c r="J622" s="42">
        <v>19736</v>
      </c>
      <c r="K622" s="42">
        <v>20336</v>
      </c>
      <c r="L622" s="44">
        <v>35779</v>
      </c>
      <c r="M622" s="66">
        <v>4170</v>
      </c>
      <c r="N622" s="42">
        <v>514.41717302790005</v>
      </c>
      <c r="O622" s="42">
        <v>4684.4171730279004</v>
      </c>
      <c r="P622" s="42">
        <v>0</v>
      </c>
      <c r="Q622" s="44">
        <v>4684.4171730279004</v>
      </c>
      <c r="R622" s="45">
        <v>986</v>
      </c>
      <c r="S622" s="66">
        <v>2753</v>
      </c>
      <c r="T622" s="42">
        <v>4326</v>
      </c>
      <c r="U622" s="42">
        <v>5093</v>
      </c>
      <c r="V622" s="42">
        <v>2386.1013434835668</v>
      </c>
      <c r="W622" s="44">
        <v>14558.101343483566</v>
      </c>
      <c r="X622" s="66">
        <v>6273</v>
      </c>
      <c r="Y622" s="42">
        <v>3565</v>
      </c>
      <c r="Z622" s="42">
        <v>3983</v>
      </c>
      <c r="AA622" s="42">
        <v>1091.0137844780668</v>
      </c>
      <c r="AB622" s="43">
        <v>14912.013784478067</v>
      </c>
      <c r="AC622" s="66">
        <v>483.78949345233798</v>
      </c>
      <c r="AD622" s="42">
        <v>265.23921949209341</v>
      </c>
      <c r="AE622" s="42">
        <v>-1530.36822349362</v>
      </c>
      <c r="AF622" s="42">
        <v>427.42706955468702</v>
      </c>
      <c r="AG622" s="42">
        <v>0</v>
      </c>
      <c r="AH622" s="44">
        <v>0</v>
      </c>
    </row>
    <row r="623" spans="1:34" s="4" customFormat="1">
      <c r="A623" s="46" t="s">
        <v>645</v>
      </c>
      <c r="B623" s="56" t="s">
        <v>1792</v>
      </c>
      <c r="C623" s="57">
        <v>1.0707E-4</v>
      </c>
      <c r="D623" s="57">
        <v>1.1014E-4</v>
      </c>
      <c r="E623" s="65">
        <v>12348.470880000001</v>
      </c>
      <c r="F623" s="42">
        <v>6835</v>
      </c>
      <c r="G623" s="43">
        <v>19183.470880000001</v>
      </c>
      <c r="H623" s="66">
        <v>211304</v>
      </c>
      <c r="I623" s="42">
        <v>282480</v>
      </c>
      <c r="J623" s="42">
        <v>152465</v>
      </c>
      <c r="K623" s="42">
        <v>157100</v>
      </c>
      <c r="L623" s="44">
        <v>276393</v>
      </c>
      <c r="M623" s="66">
        <v>32217</v>
      </c>
      <c r="N623" s="42">
        <v>-330.10894420868686</v>
      </c>
      <c r="O623" s="42">
        <v>31886.891055791311</v>
      </c>
      <c r="P623" s="42">
        <v>0</v>
      </c>
      <c r="Q623" s="44">
        <v>31886.891055791311</v>
      </c>
      <c r="R623" s="45">
        <v>7618</v>
      </c>
      <c r="S623" s="66">
        <v>21270</v>
      </c>
      <c r="T623" s="42">
        <v>33419</v>
      </c>
      <c r="U623" s="42">
        <v>39347</v>
      </c>
      <c r="V623" s="42">
        <v>7701.3631408023375</v>
      </c>
      <c r="W623" s="44">
        <v>101737.36314080234</v>
      </c>
      <c r="X623" s="66">
        <v>48457</v>
      </c>
      <c r="Y623" s="42">
        <v>27537</v>
      </c>
      <c r="Z623" s="42">
        <v>30771</v>
      </c>
      <c r="AA623" s="42">
        <v>9081.3490243020879</v>
      </c>
      <c r="AB623" s="43">
        <v>115846.34902430209</v>
      </c>
      <c r="AC623" s="66">
        <v>-554.67979952721134</v>
      </c>
      <c r="AD623" s="42">
        <v>-1346.4353298695307</v>
      </c>
      <c r="AE623" s="42">
        <v>-12039.045214450976</v>
      </c>
      <c r="AF623" s="42">
        <v>-168.82553965203942</v>
      </c>
      <c r="AG623" s="42">
        <v>0</v>
      </c>
      <c r="AH623" s="44">
        <v>0</v>
      </c>
    </row>
    <row r="624" spans="1:34" s="4" customFormat="1">
      <c r="A624" s="46" t="s">
        <v>646</v>
      </c>
      <c r="B624" s="56" t="s">
        <v>1793</v>
      </c>
      <c r="C624" s="57">
        <v>2.1819999999999999E-4</v>
      </c>
      <c r="D624" s="57">
        <v>2.0044E-4</v>
      </c>
      <c r="E624" s="65">
        <v>25164.984645</v>
      </c>
      <c r="F624" s="42">
        <v>13929</v>
      </c>
      <c r="G624" s="43">
        <v>39093.984645000004</v>
      </c>
      <c r="H624" s="66">
        <v>430621</v>
      </c>
      <c r="I624" s="42">
        <v>575671</v>
      </c>
      <c r="J624" s="42">
        <v>310712</v>
      </c>
      <c r="K624" s="42">
        <v>320157</v>
      </c>
      <c r="L624" s="44">
        <v>563267</v>
      </c>
      <c r="M624" s="66">
        <v>65656</v>
      </c>
      <c r="N624" s="42">
        <v>14296.958068863247</v>
      </c>
      <c r="O624" s="42">
        <v>79952.958068863241</v>
      </c>
      <c r="P624" s="42">
        <v>0</v>
      </c>
      <c r="Q624" s="44">
        <v>79952.958068863241</v>
      </c>
      <c r="R624" s="45">
        <v>15526</v>
      </c>
      <c r="S624" s="66">
        <v>43346</v>
      </c>
      <c r="T624" s="42">
        <v>68106</v>
      </c>
      <c r="U624" s="42">
        <v>80186</v>
      </c>
      <c r="V624" s="42">
        <v>54306.837590141855</v>
      </c>
      <c r="W624" s="44">
        <v>245944.83759014186</v>
      </c>
      <c r="X624" s="66">
        <v>98751</v>
      </c>
      <c r="Y624" s="42">
        <v>56119</v>
      </c>
      <c r="Z624" s="42">
        <v>62708</v>
      </c>
      <c r="AA624" s="42">
        <v>6400.8023417011163</v>
      </c>
      <c r="AB624" s="43">
        <v>223978.80234170111</v>
      </c>
      <c r="AC624" s="66">
        <v>13817.757962713469</v>
      </c>
      <c r="AD624" s="42">
        <v>12956.98558965263</v>
      </c>
      <c r="AE624" s="42">
        <v>-12551.809453291668</v>
      </c>
      <c r="AF624" s="42">
        <v>7743.1011493663191</v>
      </c>
      <c r="AG624" s="42">
        <v>0</v>
      </c>
      <c r="AH624" s="44">
        <v>0</v>
      </c>
    </row>
    <row r="625" spans="1:34" s="4" customFormat="1">
      <c r="A625" s="46" t="s">
        <v>647</v>
      </c>
      <c r="B625" s="56" t="s">
        <v>1794</v>
      </c>
      <c r="C625" s="57">
        <v>5.7099999999999999E-5</v>
      </c>
      <c r="D625" s="57">
        <v>5.5260000000000003E-5</v>
      </c>
      <c r="E625" s="65">
        <v>6585.3031980000005</v>
      </c>
      <c r="F625" s="42">
        <v>3645</v>
      </c>
      <c r="G625" s="43">
        <v>10230.303198000001</v>
      </c>
      <c r="H625" s="66">
        <v>112688</v>
      </c>
      <c r="I625" s="42">
        <v>150645</v>
      </c>
      <c r="J625" s="42">
        <v>81309</v>
      </c>
      <c r="K625" s="42">
        <v>83781</v>
      </c>
      <c r="L625" s="44">
        <v>147399</v>
      </c>
      <c r="M625" s="66">
        <v>17181</v>
      </c>
      <c r="N625" s="42">
        <v>1231.9549921875191</v>
      </c>
      <c r="O625" s="42">
        <v>18412.954992187519</v>
      </c>
      <c r="P625" s="42">
        <v>0</v>
      </c>
      <c r="Q625" s="44">
        <v>18412.954992187519</v>
      </c>
      <c r="R625" s="45">
        <v>4063</v>
      </c>
      <c r="S625" s="66">
        <v>11343</v>
      </c>
      <c r="T625" s="42">
        <v>17822</v>
      </c>
      <c r="U625" s="42">
        <v>20984</v>
      </c>
      <c r="V625" s="42">
        <v>8630.7876199910243</v>
      </c>
      <c r="W625" s="44">
        <v>58779.787619991024</v>
      </c>
      <c r="X625" s="66">
        <v>25842</v>
      </c>
      <c r="Y625" s="42">
        <v>14686</v>
      </c>
      <c r="Z625" s="42">
        <v>16410</v>
      </c>
      <c r="AA625" s="42">
        <v>2501.6473136535701</v>
      </c>
      <c r="AB625" s="43">
        <v>59439.647313653571</v>
      </c>
      <c r="AC625" s="66">
        <v>1110.9320252922105</v>
      </c>
      <c r="AD625" s="42">
        <v>2142.0659275839234</v>
      </c>
      <c r="AE625" s="42">
        <v>-4993.1564720234092</v>
      </c>
      <c r="AF625" s="42">
        <v>1080.2988254847278</v>
      </c>
      <c r="AG625" s="42">
        <v>0</v>
      </c>
      <c r="AH625" s="44">
        <v>0</v>
      </c>
    </row>
    <row r="626" spans="1:34" s="4" customFormat="1">
      <c r="A626" s="46" t="s">
        <v>648</v>
      </c>
      <c r="B626" s="56" t="s">
        <v>1795</v>
      </c>
      <c r="C626" s="57">
        <v>7.1740000000000001E-5</v>
      </c>
      <c r="D626" s="57">
        <v>8.1320000000000001E-5</v>
      </c>
      <c r="E626" s="65">
        <v>8273.6657250000007</v>
      </c>
      <c r="F626" s="42">
        <v>4580</v>
      </c>
      <c r="G626" s="43">
        <v>12853.665725000001</v>
      </c>
      <c r="H626" s="66">
        <v>141580</v>
      </c>
      <c r="I626" s="42">
        <v>189270</v>
      </c>
      <c r="J626" s="42">
        <v>102156</v>
      </c>
      <c r="K626" s="42">
        <v>105261</v>
      </c>
      <c r="L626" s="44">
        <v>185191</v>
      </c>
      <c r="M626" s="66">
        <v>21586</v>
      </c>
      <c r="N626" s="42">
        <v>-9963.5628911544209</v>
      </c>
      <c r="O626" s="42">
        <v>11622.437108845579</v>
      </c>
      <c r="P626" s="42">
        <v>0</v>
      </c>
      <c r="Q626" s="44">
        <v>11622.437108845579</v>
      </c>
      <c r="R626" s="45">
        <v>5105</v>
      </c>
      <c r="S626" s="66">
        <v>14251</v>
      </c>
      <c r="T626" s="42">
        <v>22392</v>
      </c>
      <c r="U626" s="42">
        <v>26364</v>
      </c>
      <c r="V626" s="42">
        <v>2630.4863329065074</v>
      </c>
      <c r="W626" s="44">
        <v>65637.486332906512</v>
      </c>
      <c r="X626" s="66">
        <v>32468</v>
      </c>
      <c r="Y626" s="42">
        <v>18451</v>
      </c>
      <c r="Z626" s="42">
        <v>20617</v>
      </c>
      <c r="AA626" s="42">
        <v>35776.458651639558</v>
      </c>
      <c r="AB626" s="43">
        <v>107312.45865163955</v>
      </c>
      <c r="AC626" s="66">
        <v>-10099.230447711388</v>
      </c>
      <c r="AD626" s="42">
        <v>-11733.216311991093</v>
      </c>
      <c r="AE626" s="42">
        <v>-17197.596780345091</v>
      </c>
      <c r="AF626" s="42">
        <v>-2644.9287786854775</v>
      </c>
      <c r="AG626" s="42">
        <v>0</v>
      </c>
      <c r="AH626" s="44">
        <v>0</v>
      </c>
    </row>
    <row r="627" spans="1:34" s="4" customFormat="1">
      <c r="A627" s="46" t="s">
        <v>649</v>
      </c>
      <c r="B627" s="56" t="s">
        <v>1796</v>
      </c>
      <c r="C627" s="57">
        <v>1.2457900000000001E-3</v>
      </c>
      <c r="D627" s="57">
        <v>1.2662000000000001E-3</v>
      </c>
      <c r="E627" s="65">
        <v>143676.87336900001</v>
      </c>
      <c r="F627" s="42">
        <v>79528</v>
      </c>
      <c r="G627" s="43">
        <v>223204.87336900001</v>
      </c>
      <c r="H627" s="66">
        <v>2458584</v>
      </c>
      <c r="I627" s="42">
        <v>3286734</v>
      </c>
      <c r="J627" s="42">
        <v>1773979</v>
      </c>
      <c r="K627" s="42">
        <v>1827902</v>
      </c>
      <c r="L627" s="44">
        <v>3215913</v>
      </c>
      <c r="M627" s="66">
        <v>374856</v>
      </c>
      <c r="N627" s="42">
        <v>3098.2069311035034</v>
      </c>
      <c r="O627" s="42">
        <v>377954.20693110349</v>
      </c>
      <c r="P627" s="42">
        <v>0</v>
      </c>
      <c r="Q627" s="44">
        <v>377954.20693110349</v>
      </c>
      <c r="R627" s="45">
        <v>88642</v>
      </c>
      <c r="S627" s="66">
        <v>247477</v>
      </c>
      <c r="T627" s="42">
        <v>388842</v>
      </c>
      <c r="U627" s="42">
        <v>457814</v>
      </c>
      <c r="V627" s="42">
        <v>26645.701527853118</v>
      </c>
      <c r="W627" s="44">
        <v>1120778.701527853</v>
      </c>
      <c r="X627" s="66">
        <v>563810</v>
      </c>
      <c r="Y627" s="42">
        <v>320404</v>
      </c>
      <c r="Z627" s="42">
        <v>358026</v>
      </c>
      <c r="AA627" s="42">
        <v>43044.290958224825</v>
      </c>
      <c r="AB627" s="43">
        <v>1285284.2909582248</v>
      </c>
      <c r="AC627" s="66">
        <v>469.05794691397887</v>
      </c>
      <c r="AD627" s="42">
        <v>-10436.180534358055</v>
      </c>
      <c r="AE627" s="42">
        <v>-157734.66922462042</v>
      </c>
      <c r="AF627" s="42">
        <v>3196.2023816927467</v>
      </c>
      <c r="AG627" s="42">
        <v>0</v>
      </c>
      <c r="AH627" s="44">
        <v>0</v>
      </c>
    </row>
    <row r="628" spans="1:34" s="4" customFormat="1">
      <c r="A628" s="46" t="s">
        <v>650</v>
      </c>
      <c r="B628" s="56" t="s">
        <v>1797</v>
      </c>
      <c r="C628" s="57">
        <v>1.6888999999999999E-3</v>
      </c>
      <c r="D628" s="57">
        <v>1.55411E-3</v>
      </c>
      <c r="E628" s="65">
        <v>194780.77505999999</v>
      </c>
      <c r="F628" s="42">
        <v>107815</v>
      </c>
      <c r="G628" s="43">
        <v>302595.77506000001</v>
      </c>
      <c r="H628" s="66">
        <v>3333067</v>
      </c>
      <c r="I628" s="42">
        <v>4455779</v>
      </c>
      <c r="J628" s="42">
        <v>2404958</v>
      </c>
      <c r="K628" s="42">
        <v>2478061</v>
      </c>
      <c r="L628" s="44">
        <v>4359768</v>
      </c>
      <c r="M628" s="66">
        <v>508187</v>
      </c>
      <c r="N628" s="42">
        <v>75453.4118299361</v>
      </c>
      <c r="O628" s="42">
        <v>583640.41182993609</v>
      </c>
      <c r="P628" s="42">
        <v>0</v>
      </c>
      <c r="Q628" s="44">
        <v>583640.41182993609</v>
      </c>
      <c r="R628" s="45">
        <v>120170</v>
      </c>
      <c r="S628" s="66">
        <v>335501</v>
      </c>
      <c r="T628" s="42">
        <v>527148</v>
      </c>
      <c r="U628" s="42">
        <v>620651</v>
      </c>
      <c r="V628" s="42">
        <v>301201.1260757533</v>
      </c>
      <c r="W628" s="44">
        <v>1784501.1260757532</v>
      </c>
      <c r="X628" s="66">
        <v>764350</v>
      </c>
      <c r="Y628" s="42">
        <v>434367</v>
      </c>
      <c r="Z628" s="42">
        <v>485371</v>
      </c>
      <c r="AA628" s="42">
        <v>19355.806501543939</v>
      </c>
      <c r="AB628" s="43">
        <v>1703443.8065015438</v>
      </c>
      <c r="AC628" s="66">
        <v>71790.159333906064</v>
      </c>
      <c r="AD628" s="42">
        <v>67242.845006684904</v>
      </c>
      <c r="AE628" s="42">
        <v>-116995.46636413869</v>
      </c>
      <c r="AF628" s="42">
        <v>59019.781597757108</v>
      </c>
      <c r="AG628" s="42">
        <v>0</v>
      </c>
      <c r="AH628" s="44">
        <v>0</v>
      </c>
    </row>
    <row r="629" spans="1:34" s="4" customFormat="1">
      <c r="A629" s="46" t="s">
        <v>651</v>
      </c>
      <c r="B629" s="56" t="s">
        <v>1798</v>
      </c>
      <c r="C629" s="57">
        <v>5.3280999999999999E-4</v>
      </c>
      <c r="D629" s="57">
        <v>4.6477999999999998E-4</v>
      </c>
      <c r="E629" s="65">
        <v>61448.448212999996</v>
      </c>
      <c r="F629" s="42">
        <v>34013</v>
      </c>
      <c r="G629" s="43">
        <v>95461.448212999996</v>
      </c>
      <c r="H629" s="66">
        <v>1051508</v>
      </c>
      <c r="I629" s="42">
        <v>1405698</v>
      </c>
      <c r="J629" s="42">
        <v>758710</v>
      </c>
      <c r="K629" s="42">
        <v>781773</v>
      </c>
      <c r="L629" s="44">
        <v>1375409</v>
      </c>
      <c r="M629" s="66">
        <v>160322</v>
      </c>
      <c r="N629" s="42">
        <v>35634.449136915449</v>
      </c>
      <c r="O629" s="42">
        <v>195956.44913691544</v>
      </c>
      <c r="P629" s="42">
        <v>0</v>
      </c>
      <c r="Q629" s="44">
        <v>195956.44913691544</v>
      </c>
      <c r="R629" s="45">
        <v>37911</v>
      </c>
      <c r="S629" s="66">
        <v>105843</v>
      </c>
      <c r="T629" s="42">
        <v>166303</v>
      </c>
      <c r="U629" s="42">
        <v>195802</v>
      </c>
      <c r="V629" s="42">
        <v>134299.75128533412</v>
      </c>
      <c r="W629" s="44">
        <v>602247.75128533412</v>
      </c>
      <c r="X629" s="66">
        <v>241135</v>
      </c>
      <c r="Y629" s="42">
        <v>137033</v>
      </c>
      <c r="Z629" s="42">
        <v>153124</v>
      </c>
      <c r="AA629" s="42">
        <v>4025.8776468332749</v>
      </c>
      <c r="AB629" s="43">
        <v>535317.87764683331</v>
      </c>
      <c r="AC629" s="66">
        <v>34459.879622277753</v>
      </c>
      <c r="AD629" s="42">
        <v>33793.494714278611</v>
      </c>
      <c r="AE629" s="42">
        <v>-28529.601953786238</v>
      </c>
      <c r="AF629" s="42">
        <v>27206.101255730715</v>
      </c>
      <c r="AG629" s="42">
        <v>0</v>
      </c>
      <c r="AH629" s="44">
        <v>0</v>
      </c>
    </row>
    <row r="630" spans="1:34" s="4" customFormat="1">
      <c r="A630" s="46" t="s">
        <v>652</v>
      </c>
      <c r="B630" s="56" t="s">
        <v>1799</v>
      </c>
      <c r="C630" s="57">
        <v>1.9087999999999999E-4</v>
      </c>
      <c r="D630" s="57">
        <v>1.9453999999999999E-4</v>
      </c>
      <c r="E630" s="65">
        <v>22013.833239000003</v>
      </c>
      <c r="F630" s="42">
        <v>12185</v>
      </c>
      <c r="G630" s="43">
        <v>34198.833239</v>
      </c>
      <c r="H630" s="66">
        <v>376704</v>
      </c>
      <c r="I630" s="42">
        <v>503594</v>
      </c>
      <c r="J630" s="42">
        <v>271809</v>
      </c>
      <c r="K630" s="42">
        <v>280071</v>
      </c>
      <c r="L630" s="44">
        <v>492742</v>
      </c>
      <c r="M630" s="66">
        <v>57435</v>
      </c>
      <c r="N630" s="42">
        <v>-7753.2283507460461</v>
      </c>
      <c r="O630" s="42">
        <v>49681.771649253955</v>
      </c>
      <c r="P630" s="42">
        <v>0</v>
      </c>
      <c r="Q630" s="44">
        <v>49681.771649253955</v>
      </c>
      <c r="R630" s="45">
        <v>13582</v>
      </c>
      <c r="S630" s="66">
        <v>37918</v>
      </c>
      <c r="T630" s="42">
        <v>59578</v>
      </c>
      <c r="U630" s="42">
        <v>70146</v>
      </c>
      <c r="V630" s="42">
        <v>6000.9216674651434</v>
      </c>
      <c r="W630" s="44">
        <v>173642.92166746515</v>
      </c>
      <c r="X630" s="66">
        <v>86387</v>
      </c>
      <c r="Y630" s="42">
        <v>49092</v>
      </c>
      <c r="Z630" s="42">
        <v>54857</v>
      </c>
      <c r="AA630" s="42">
        <v>26397.039395600219</v>
      </c>
      <c r="AB630" s="43">
        <v>216733.03939560021</v>
      </c>
      <c r="AC630" s="66">
        <v>-8141.3517855608798</v>
      </c>
      <c r="AD630" s="42">
        <v>-6827.3241744856086</v>
      </c>
      <c r="AE630" s="42">
        <v>-28430.310001194393</v>
      </c>
      <c r="AF630" s="42">
        <v>308.86823310583031</v>
      </c>
      <c r="AG630" s="42">
        <v>0</v>
      </c>
      <c r="AH630" s="44">
        <v>0</v>
      </c>
    </row>
    <row r="631" spans="1:34" s="4" customFormat="1">
      <c r="A631" s="46" t="s">
        <v>653</v>
      </c>
      <c r="B631" s="56" t="s">
        <v>1800</v>
      </c>
      <c r="C631" s="57">
        <v>1.8809E-4</v>
      </c>
      <c r="D631" s="57">
        <v>2.0767E-4</v>
      </c>
      <c r="E631" s="65">
        <v>21692.224073999998</v>
      </c>
      <c r="F631" s="42">
        <v>12007</v>
      </c>
      <c r="G631" s="43">
        <v>33699.224073999998</v>
      </c>
      <c r="H631" s="66">
        <v>371198</v>
      </c>
      <c r="I631" s="42">
        <v>496233</v>
      </c>
      <c r="J631" s="42">
        <v>267836</v>
      </c>
      <c r="K631" s="42">
        <v>275978</v>
      </c>
      <c r="L631" s="44">
        <v>485540</v>
      </c>
      <c r="M631" s="66">
        <v>56596</v>
      </c>
      <c r="N631" s="42">
        <v>3376.6706504704102</v>
      </c>
      <c r="O631" s="42">
        <v>59972.670650470413</v>
      </c>
      <c r="P631" s="42">
        <v>0</v>
      </c>
      <c r="Q631" s="44">
        <v>59972.670650470413</v>
      </c>
      <c r="R631" s="45">
        <v>13383</v>
      </c>
      <c r="S631" s="66">
        <v>37364</v>
      </c>
      <c r="T631" s="42">
        <v>58708</v>
      </c>
      <c r="U631" s="42">
        <v>69121</v>
      </c>
      <c r="V631" s="42">
        <v>25727.076882120804</v>
      </c>
      <c r="W631" s="44">
        <v>190920.0768821208</v>
      </c>
      <c r="X631" s="66">
        <v>85124</v>
      </c>
      <c r="Y631" s="42">
        <v>48375</v>
      </c>
      <c r="Z631" s="42">
        <v>54055</v>
      </c>
      <c r="AA631" s="42">
        <v>41601.747087737662</v>
      </c>
      <c r="AB631" s="43">
        <v>229155.74708773766</v>
      </c>
      <c r="AC631" s="66">
        <v>2966.3687812929434</v>
      </c>
      <c r="AD631" s="42">
        <v>-3625.4806060330397</v>
      </c>
      <c r="AE631" s="42">
        <v>-32505.196920441696</v>
      </c>
      <c r="AF631" s="42">
        <v>-5071.3614604350651</v>
      </c>
      <c r="AG631" s="42">
        <v>0</v>
      </c>
      <c r="AH631" s="44">
        <v>0</v>
      </c>
    </row>
    <row r="632" spans="1:34" s="4" customFormat="1">
      <c r="A632" s="46" t="s">
        <v>654</v>
      </c>
      <c r="B632" s="56" t="s">
        <v>1801</v>
      </c>
      <c r="C632" s="57">
        <v>1.774E-5</v>
      </c>
      <c r="D632" s="57">
        <v>1.6730000000000001E-5</v>
      </c>
      <c r="E632" s="65">
        <v>2045.9688000000001</v>
      </c>
      <c r="F632" s="42">
        <v>1132</v>
      </c>
      <c r="G632" s="43">
        <v>3177.9688000000001</v>
      </c>
      <c r="H632" s="66">
        <v>35010</v>
      </c>
      <c r="I632" s="42">
        <v>46803</v>
      </c>
      <c r="J632" s="42">
        <v>25261</v>
      </c>
      <c r="K632" s="42">
        <v>26029</v>
      </c>
      <c r="L632" s="44">
        <v>45794</v>
      </c>
      <c r="M632" s="66">
        <v>5338</v>
      </c>
      <c r="N632" s="42">
        <v>977.01444923794008</v>
      </c>
      <c r="O632" s="42">
        <v>6315.0144492379404</v>
      </c>
      <c r="P632" s="42">
        <v>0</v>
      </c>
      <c r="Q632" s="44">
        <v>6315.0144492379404</v>
      </c>
      <c r="R632" s="45">
        <v>1262</v>
      </c>
      <c r="S632" s="66">
        <v>3524</v>
      </c>
      <c r="T632" s="42">
        <v>5537</v>
      </c>
      <c r="U632" s="42">
        <v>6519</v>
      </c>
      <c r="V632" s="42">
        <v>4211.8565973419063</v>
      </c>
      <c r="W632" s="44">
        <v>19791.856597341906</v>
      </c>
      <c r="X632" s="66">
        <v>8029</v>
      </c>
      <c r="Y632" s="42">
        <v>4563</v>
      </c>
      <c r="Z632" s="42">
        <v>5098</v>
      </c>
      <c r="AA632" s="42">
        <v>2009.6701722630605</v>
      </c>
      <c r="AB632" s="43">
        <v>19699.670172263061</v>
      </c>
      <c r="AC632" s="66">
        <v>938.42810811017125</v>
      </c>
      <c r="AD632" s="42">
        <v>257.62738854311937</v>
      </c>
      <c r="AE632" s="42">
        <v>-1585.5290683286771</v>
      </c>
      <c r="AF632" s="42">
        <v>481.65999675423222</v>
      </c>
      <c r="AG632" s="42">
        <v>0</v>
      </c>
      <c r="AH632" s="44">
        <v>0</v>
      </c>
    </row>
    <row r="633" spans="1:34" s="4" customFormat="1">
      <c r="A633" s="46" t="s">
        <v>655</v>
      </c>
      <c r="B633" s="56" t="s">
        <v>1802</v>
      </c>
      <c r="C633" s="57">
        <v>0</v>
      </c>
      <c r="D633" s="57">
        <v>0</v>
      </c>
      <c r="E633" s="65">
        <v>0</v>
      </c>
      <c r="F633" s="42">
        <v>0</v>
      </c>
      <c r="G633" s="43">
        <v>0</v>
      </c>
      <c r="H633" s="66">
        <v>0</v>
      </c>
      <c r="I633" s="42">
        <v>0</v>
      </c>
      <c r="J633" s="42">
        <v>0</v>
      </c>
      <c r="K633" s="42">
        <v>0</v>
      </c>
      <c r="L633" s="44">
        <v>0</v>
      </c>
      <c r="M633" s="66">
        <v>0</v>
      </c>
      <c r="N633" s="42">
        <v>-7110.3536310347909</v>
      </c>
      <c r="O633" s="42">
        <v>-7110.3536310347909</v>
      </c>
      <c r="P633" s="42">
        <v>0</v>
      </c>
      <c r="Q633" s="44">
        <v>-7110.3536310347909</v>
      </c>
      <c r="R633" s="45">
        <v>0</v>
      </c>
      <c r="S633" s="66">
        <v>0</v>
      </c>
      <c r="T633" s="42">
        <v>0</v>
      </c>
      <c r="U633" s="42">
        <v>0</v>
      </c>
      <c r="V633" s="42">
        <v>0</v>
      </c>
      <c r="W633" s="44">
        <v>0</v>
      </c>
      <c r="X633" s="66">
        <v>0</v>
      </c>
      <c r="Y633" s="42">
        <v>0</v>
      </c>
      <c r="Z633" s="42">
        <v>0</v>
      </c>
      <c r="AA633" s="42">
        <v>13337.02524524235</v>
      </c>
      <c r="AB633" s="43">
        <v>13337.02524524235</v>
      </c>
      <c r="AC633" s="66">
        <v>-7093.9152230533618</v>
      </c>
      <c r="AD633" s="42">
        <v>-5097.1817925239166</v>
      </c>
      <c r="AE633" s="42">
        <v>-1145.9282296650701</v>
      </c>
      <c r="AF633" s="42">
        <v>0</v>
      </c>
      <c r="AG633" s="42">
        <v>0</v>
      </c>
      <c r="AH633" s="44">
        <v>0</v>
      </c>
    </row>
    <row r="634" spans="1:34" s="4" customFormat="1">
      <c r="A634" s="46" t="s">
        <v>656</v>
      </c>
      <c r="B634" s="56" t="s">
        <v>1803</v>
      </c>
      <c r="C634" s="57">
        <v>1.2063E-4</v>
      </c>
      <c r="D634" s="57">
        <v>2.1246000000000001E-4</v>
      </c>
      <c r="E634" s="65">
        <v>13912.049492999999</v>
      </c>
      <c r="F634" s="42">
        <v>7701</v>
      </c>
      <c r="G634" s="43">
        <v>21613.049492999999</v>
      </c>
      <c r="H634" s="66">
        <v>238065</v>
      </c>
      <c r="I634" s="42">
        <v>318255</v>
      </c>
      <c r="J634" s="42">
        <v>171775</v>
      </c>
      <c r="K634" s="42">
        <v>176996</v>
      </c>
      <c r="L634" s="44">
        <v>311397</v>
      </c>
      <c r="M634" s="66">
        <v>36297</v>
      </c>
      <c r="N634" s="42">
        <v>-15322.880593957412</v>
      </c>
      <c r="O634" s="42">
        <v>20974.119406042588</v>
      </c>
      <c r="P634" s="42">
        <v>0</v>
      </c>
      <c r="Q634" s="44">
        <v>20974.119406042588</v>
      </c>
      <c r="R634" s="45">
        <v>8583</v>
      </c>
      <c r="S634" s="66">
        <v>23963</v>
      </c>
      <c r="T634" s="42">
        <v>37652</v>
      </c>
      <c r="U634" s="42">
        <v>44330</v>
      </c>
      <c r="V634" s="42">
        <v>58283.607062929979</v>
      </c>
      <c r="W634" s="44">
        <v>164228.60706292998</v>
      </c>
      <c r="X634" s="66">
        <v>54594</v>
      </c>
      <c r="Y634" s="42">
        <v>31025</v>
      </c>
      <c r="Z634" s="42">
        <v>34668</v>
      </c>
      <c r="AA634" s="42">
        <v>150448.96568970388</v>
      </c>
      <c r="AB634" s="43">
        <v>270735.96568970388</v>
      </c>
      <c r="AC634" s="66">
        <v>-15554.855204804417</v>
      </c>
      <c r="AD634" s="42">
        <v>-15705.880834439609</v>
      </c>
      <c r="AE634" s="42">
        <v>-45308.324404526305</v>
      </c>
      <c r="AF634" s="42">
        <v>-29938.298183003575</v>
      </c>
      <c r="AG634" s="42">
        <v>0</v>
      </c>
      <c r="AH634" s="44">
        <v>0</v>
      </c>
    </row>
    <row r="635" spans="1:34" s="4" customFormat="1">
      <c r="A635" s="46" t="s">
        <v>657</v>
      </c>
      <c r="B635" s="56" t="s">
        <v>1804</v>
      </c>
      <c r="C635" s="57">
        <v>3.625E-5</v>
      </c>
      <c r="D635" s="57">
        <v>2.8750000000000001E-5</v>
      </c>
      <c r="E635" s="65">
        <v>4181.259</v>
      </c>
      <c r="F635" s="42">
        <v>2314</v>
      </c>
      <c r="G635" s="43">
        <v>6495.259</v>
      </c>
      <c r="H635" s="66">
        <v>71540</v>
      </c>
      <c r="I635" s="42">
        <v>95637</v>
      </c>
      <c r="J635" s="42">
        <v>51619</v>
      </c>
      <c r="K635" s="42">
        <v>53188</v>
      </c>
      <c r="L635" s="44">
        <v>93577</v>
      </c>
      <c r="M635" s="66">
        <v>10908</v>
      </c>
      <c r="N635" s="42">
        <v>4654.5217205167528</v>
      </c>
      <c r="O635" s="42">
        <v>15562.521720516754</v>
      </c>
      <c r="P635" s="42">
        <v>0</v>
      </c>
      <c r="Q635" s="44">
        <v>15562.521720516754</v>
      </c>
      <c r="R635" s="45">
        <v>2579</v>
      </c>
      <c r="S635" s="66">
        <v>7201</v>
      </c>
      <c r="T635" s="42">
        <v>11315</v>
      </c>
      <c r="U635" s="42">
        <v>13321</v>
      </c>
      <c r="V635" s="42">
        <v>15303.423656355451</v>
      </c>
      <c r="W635" s="44">
        <v>47140.423656355451</v>
      </c>
      <c r="X635" s="66">
        <v>16406</v>
      </c>
      <c r="Y635" s="42">
        <v>9323</v>
      </c>
      <c r="Z635" s="42">
        <v>10418</v>
      </c>
      <c r="AA635" s="42">
        <v>5.801670057062422</v>
      </c>
      <c r="AB635" s="43">
        <v>36152.801670057059</v>
      </c>
      <c r="AC635" s="66">
        <v>4570.4403006634848</v>
      </c>
      <c r="AD635" s="42">
        <v>4279.9418826674573</v>
      </c>
      <c r="AE635" s="42">
        <v>-680.97104115599541</v>
      </c>
      <c r="AF635" s="42">
        <v>2818.2108441234463</v>
      </c>
      <c r="AG635" s="42">
        <v>0</v>
      </c>
      <c r="AH635" s="44">
        <v>0</v>
      </c>
    </row>
    <row r="636" spans="1:34" s="4" customFormat="1">
      <c r="A636" s="46" t="s">
        <v>658</v>
      </c>
      <c r="B636" s="56" t="s">
        <v>1805</v>
      </c>
      <c r="C636" s="57">
        <v>3.3680000000000003E-5</v>
      </c>
      <c r="D636" s="57">
        <v>3.6619999999999998E-5</v>
      </c>
      <c r="E636" s="65">
        <v>3884.112306</v>
      </c>
      <c r="F636" s="42">
        <v>2150</v>
      </c>
      <c r="G636" s="43">
        <v>6034.112306</v>
      </c>
      <c r="H636" s="66">
        <v>66468</v>
      </c>
      <c r="I636" s="42">
        <v>88857</v>
      </c>
      <c r="J636" s="42">
        <v>47960</v>
      </c>
      <c r="K636" s="42">
        <v>49417</v>
      </c>
      <c r="L636" s="44">
        <v>86942</v>
      </c>
      <c r="M636" s="66">
        <v>10134</v>
      </c>
      <c r="N636" s="42">
        <v>-2735.4910312457746</v>
      </c>
      <c r="O636" s="42">
        <v>7398.5089687542259</v>
      </c>
      <c r="P636" s="42">
        <v>0</v>
      </c>
      <c r="Q636" s="44">
        <v>7398.5089687542259</v>
      </c>
      <c r="R636" s="45">
        <v>2396</v>
      </c>
      <c r="S636" s="66">
        <v>6691</v>
      </c>
      <c r="T636" s="42">
        <v>10512</v>
      </c>
      <c r="U636" s="42">
        <v>12377</v>
      </c>
      <c r="V636" s="42">
        <v>1687.5356346399667</v>
      </c>
      <c r="W636" s="44">
        <v>31267.535634639968</v>
      </c>
      <c r="X636" s="66">
        <v>15243</v>
      </c>
      <c r="Y636" s="42">
        <v>8662</v>
      </c>
      <c r="Z636" s="42">
        <v>9679</v>
      </c>
      <c r="AA636" s="42">
        <v>8246.0890942558017</v>
      </c>
      <c r="AB636" s="43">
        <v>41830.089094255804</v>
      </c>
      <c r="AC636" s="66">
        <v>-2800.747884257064</v>
      </c>
      <c r="AD636" s="42">
        <v>-1909.1727478466807</v>
      </c>
      <c r="AE636" s="42">
        <v>-5134.8626334044566</v>
      </c>
      <c r="AF636" s="42">
        <v>-717.77019410763364</v>
      </c>
      <c r="AG636" s="42">
        <v>0</v>
      </c>
      <c r="AH636" s="44">
        <v>0</v>
      </c>
    </row>
    <row r="637" spans="1:34" s="4" customFormat="1">
      <c r="A637" s="46" t="s">
        <v>659</v>
      </c>
      <c r="B637" s="56" t="s">
        <v>1806</v>
      </c>
      <c r="C637" s="57">
        <v>2.2350000000000001E-4</v>
      </c>
      <c r="D637" s="57">
        <v>1.9099000000000001E-4</v>
      </c>
      <c r="E637" s="65">
        <v>25776.692787</v>
      </c>
      <c r="F637" s="42">
        <v>14268</v>
      </c>
      <c r="G637" s="43">
        <v>40044.692787</v>
      </c>
      <c r="H637" s="66">
        <v>441080</v>
      </c>
      <c r="I637" s="42">
        <v>589654</v>
      </c>
      <c r="J637" s="42">
        <v>318259</v>
      </c>
      <c r="K637" s="42">
        <v>327933</v>
      </c>
      <c r="L637" s="44">
        <v>576948</v>
      </c>
      <c r="M637" s="66">
        <v>67251</v>
      </c>
      <c r="N637" s="42">
        <v>8905.6795075939281</v>
      </c>
      <c r="O637" s="42">
        <v>76156.67950759393</v>
      </c>
      <c r="P637" s="42">
        <v>0</v>
      </c>
      <c r="Q637" s="44">
        <v>76156.67950759393</v>
      </c>
      <c r="R637" s="45">
        <v>15903</v>
      </c>
      <c r="S637" s="66">
        <v>44398</v>
      </c>
      <c r="T637" s="42">
        <v>69760</v>
      </c>
      <c r="U637" s="42">
        <v>82134</v>
      </c>
      <c r="V637" s="42">
        <v>60987.581177326836</v>
      </c>
      <c r="W637" s="44">
        <v>257279.58117732685</v>
      </c>
      <c r="X637" s="66">
        <v>101150</v>
      </c>
      <c r="Y637" s="42">
        <v>57482</v>
      </c>
      <c r="Z637" s="42">
        <v>64231</v>
      </c>
      <c r="AA637" s="42">
        <v>27880.159309077961</v>
      </c>
      <c r="AB637" s="43">
        <v>250743.15930907795</v>
      </c>
      <c r="AC637" s="66">
        <v>8419.2363471881399</v>
      </c>
      <c r="AD637" s="42">
        <v>5352.7831152967874</v>
      </c>
      <c r="AE637" s="42">
        <v>-19984.880337007125</v>
      </c>
      <c r="AF637" s="42">
        <v>12749.282742771098</v>
      </c>
      <c r="AG637" s="42">
        <v>0</v>
      </c>
      <c r="AH637" s="44">
        <v>0</v>
      </c>
    </row>
    <row r="638" spans="1:34" s="4" customFormat="1">
      <c r="A638" s="46" t="s">
        <v>660</v>
      </c>
      <c r="B638" s="56" t="s">
        <v>1807</v>
      </c>
      <c r="C638" s="57">
        <v>1.82446E-3</v>
      </c>
      <c r="D638" s="57">
        <v>1.8328299999999999E-3</v>
      </c>
      <c r="E638" s="65">
        <v>210415.037889</v>
      </c>
      <c r="F638" s="42">
        <v>116469</v>
      </c>
      <c r="G638" s="43">
        <v>326884.03788900003</v>
      </c>
      <c r="H638" s="66">
        <v>3600597</v>
      </c>
      <c r="I638" s="42">
        <v>4813423</v>
      </c>
      <c r="J638" s="42">
        <v>2597993</v>
      </c>
      <c r="K638" s="42">
        <v>2676964</v>
      </c>
      <c r="L638" s="44">
        <v>4709706</v>
      </c>
      <c r="M638" s="66">
        <v>548977</v>
      </c>
      <c r="N638" s="42">
        <v>24466.020386286062</v>
      </c>
      <c r="O638" s="42">
        <v>573443.02038628608</v>
      </c>
      <c r="P638" s="42">
        <v>0</v>
      </c>
      <c r="Q638" s="44">
        <v>573443.02038628608</v>
      </c>
      <c r="R638" s="45">
        <v>129816</v>
      </c>
      <c r="S638" s="66">
        <v>362430</v>
      </c>
      <c r="T638" s="42">
        <v>569460</v>
      </c>
      <c r="U638" s="42">
        <v>670468</v>
      </c>
      <c r="V638" s="42">
        <v>106880.91253919214</v>
      </c>
      <c r="W638" s="44">
        <v>1709238.9125391922</v>
      </c>
      <c r="X638" s="66">
        <v>825700</v>
      </c>
      <c r="Y638" s="42">
        <v>469231</v>
      </c>
      <c r="Z638" s="42">
        <v>524329</v>
      </c>
      <c r="AA638" s="42">
        <v>67347.60651188175</v>
      </c>
      <c r="AB638" s="43">
        <v>1886607.6065118818</v>
      </c>
      <c r="AC638" s="66">
        <v>20569.030767562883</v>
      </c>
      <c r="AD638" s="42">
        <v>-7099.4302272181121</v>
      </c>
      <c r="AE638" s="42">
        <v>-202764.38224529393</v>
      </c>
      <c r="AF638" s="42">
        <v>11926.087732259593</v>
      </c>
      <c r="AG638" s="42">
        <v>0</v>
      </c>
      <c r="AH638" s="44">
        <v>0</v>
      </c>
    </row>
    <row r="639" spans="1:34" s="4" customFormat="1">
      <c r="A639" s="46" t="s">
        <v>661</v>
      </c>
      <c r="B639" s="56" t="s">
        <v>1808</v>
      </c>
      <c r="C639" s="57">
        <v>1.7980000000000001E-5</v>
      </c>
      <c r="D639" s="57">
        <v>1.8219999999999998E-5</v>
      </c>
      <c r="E639" s="65">
        <v>2073.5950499999999</v>
      </c>
      <c r="F639" s="42">
        <v>1148</v>
      </c>
      <c r="G639" s="43">
        <v>3221.5950499999999</v>
      </c>
      <c r="H639" s="66">
        <v>35484</v>
      </c>
      <c r="I639" s="42">
        <v>47436</v>
      </c>
      <c r="J639" s="42">
        <v>25603</v>
      </c>
      <c r="K639" s="42">
        <v>26381</v>
      </c>
      <c r="L639" s="44">
        <v>46414</v>
      </c>
      <c r="M639" s="66">
        <v>5410</v>
      </c>
      <c r="N639" s="42">
        <v>2299.1258659894211</v>
      </c>
      <c r="O639" s="42">
        <v>7709.1258659894211</v>
      </c>
      <c r="P639" s="42">
        <v>0</v>
      </c>
      <c r="Q639" s="44">
        <v>7709.1258659894211</v>
      </c>
      <c r="R639" s="45">
        <v>1279</v>
      </c>
      <c r="S639" s="66">
        <v>3572</v>
      </c>
      <c r="T639" s="42">
        <v>5612</v>
      </c>
      <c r="U639" s="42">
        <v>6607</v>
      </c>
      <c r="V639" s="42">
        <v>7173.8483385510735</v>
      </c>
      <c r="W639" s="44">
        <v>22964.848338551074</v>
      </c>
      <c r="X639" s="66">
        <v>8137</v>
      </c>
      <c r="Y639" s="42">
        <v>4624</v>
      </c>
      <c r="Z639" s="42">
        <v>5167</v>
      </c>
      <c r="AA639" s="42">
        <v>533.81320887562651</v>
      </c>
      <c r="AB639" s="43">
        <v>18461.813208875625</v>
      </c>
      <c r="AC639" s="66">
        <v>2257.5706293358148</v>
      </c>
      <c r="AD639" s="42">
        <v>2186.4278148233352</v>
      </c>
      <c r="AE639" s="42">
        <v>-6.6188933901771634</v>
      </c>
      <c r="AF639" s="42">
        <v>65.655578906476478</v>
      </c>
      <c r="AG639" s="42">
        <v>0</v>
      </c>
      <c r="AH639" s="44">
        <v>0</v>
      </c>
    </row>
    <row r="640" spans="1:34" s="4" customFormat="1">
      <c r="A640" s="46" t="s">
        <v>662</v>
      </c>
      <c r="B640" s="56" t="s">
        <v>1809</v>
      </c>
      <c r="C640" s="57">
        <v>2.5066999999999998E-4</v>
      </c>
      <c r="D640" s="57">
        <v>2.4240000000000001E-4</v>
      </c>
      <c r="E640" s="65">
        <v>28909.710948</v>
      </c>
      <c r="F640" s="42">
        <v>16002</v>
      </c>
      <c r="G640" s="43">
        <v>44911.710948</v>
      </c>
      <c r="H640" s="66">
        <v>494701</v>
      </c>
      <c r="I640" s="42">
        <v>661336</v>
      </c>
      <c r="J640" s="42">
        <v>356949</v>
      </c>
      <c r="K640" s="42">
        <v>367799</v>
      </c>
      <c r="L640" s="44">
        <v>647086</v>
      </c>
      <c r="M640" s="66">
        <v>75426</v>
      </c>
      <c r="N640" s="42">
        <v>-8888.3702810226914</v>
      </c>
      <c r="O640" s="42">
        <v>66537.629718977303</v>
      </c>
      <c r="P640" s="42">
        <v>0</v>
      </c>
      <c r="Q640" s="44">
        <v>66537.629718977303</v>
      </c>
      <c r="R640" s="45">
        <v>17836</v>
      </c>
      <c r="S640" s="66">
        <v>49796</v>
      </c>
      <c r="T640" s="42">
        <v>78240</v>
      </c>
      <c r="U640" s="42">
        <v>92118</v>
      </c>
      <c r="V640" s="42">
        <v>45649.658230250934</v>
      </c>
      <c r="W640" s="44">
        <v>265803.65823025093</v>
      </c>
      <c r="X640" s="66">
        <v>113446</v>
      </c>
      <c r="Y640" s="42">
        <v>64470</v>
      </c>
      <c r="Z640" s="42">
        <v>72040</v>
      </c>
      <c r="AA640" s="42">
        <v>85392.718076684803</v>
      </c>
      <c r="AB640" s="43">
        <v>335348.7180766848</v>
      </c>
      <c r="AC640" s="66">
        <v>-9408.2894916697533</v>
      </c>
      <c r="AD640" s="42">
        <v>-13443.741650653732</v>
      </c>
      <c r="AE640" s="42">
        <v>-51501.181257847638</v>
      </c>
      <c r="AF640" s="42">
        <v>4808.1525537372545</v>
      </c>
      <c r="AG640" s="42">
        <v>0</v>
      </c>
      <c r="AH640" s="44">
        <v>0</v>
      </c>
    </row>
    <row r="641" spans="1:34" s="4" customFormat="1">
      <c r="A641" s="46" t="s">
        <v>663</v>
      </c>
      <c r="B641" s="56" t="s">
        <v>1810</v>
      </c>
      <c r="C641" s="57">
        <v>9.8300000000000008E-6</v>
      </c>
      <c r="D641" s="57">
        <v>1.044E-5</v>
      </c>
      <c r="E641" s="65">
        <v>1134.0732</v>
      </c>
      <c r="F641" s="42">
        <v>628</v>
      </c>
      <c r="G641" s="43">
        <v>1762.0732</v>
      </c>
      <c r="H641" s="66">
        <v>19400</v>
      </c>
      <c r="I641" s="42">
        <v>25934</v>
      </c>
      <c r="J641" s="42">
        <v>13998</v>
      </c>
      <c r="K641" s="42">
        <v>14423</v>
      </c>
      <c r="L641" s="44">
        <v>25375</v>
      </c>
      <c r="M641" s="66">
        <v>2958</v>
      </c>
      <c r="N641" s="42">
        <v>-3797.9350302959256</v>
      </c>
      <c r="O641" s="42">
        <v>-839.93503029592557</v>
      </c>
      <c r="P641" s="42">
        <v>0</v>
      </c>
      <c r="Q641" s="44">
        <v>-839.93503029592557</v>
      </c>
      <c r="R641" s="45">
        <v>699</v>
      </c>
      <c r="S641" s="66">
        <v>1953</v>
      </c>
      <c r="T641" s="42">
        <v>3068</v>
      </c>
      <c r="U641" s="42">
        <v>3612</v>
      </c>
      <c r="V641" s="42">
        <v>323.9522629561792</v>
      </c>
      <c r="W641" s="44">
        <v>8956.9522629561798</v>
      </c>
      <c r="X641" s="66">
        <v>4449</v>
      </c>
      <c r="Y641" s="42">
        <v>2528</v>
      </c>
      <c r="Z641" s="42">
        <v>2825</v>
      </c>
      <c r="AA641" s="42">
        <v>6004.0902256480322</v>
      </c>
      <c r="AB641" s="43">
        <v>15806.090225648033</v>
      </c>
      <c r="AC641" s="66">
        <v>-3810.1097072711291</v>
      </c>
      <c r="AD641" s="42">
        <v>-1563.93369542136</v>
      </c>
      <c r="AE641" s="42">
        <v>-1349.4589014001938</v>
      </c>
      <c r="AF641" s="42">
        <v>-125.63565859916994</v>
      </c>
      <c r="AG641" s="42">
        <v>0</v>
      </c>
      <c r="AH641" s="44">
        <v>0</v>
      </c>
    </row>
    <row r="642" spans="1:34" s="4" customFormat="1">
      <c r="A642" s="46" t="s">
        <v>664</v>
      </c>
      <c r="B642" s="56" t="s">
        <v>1811</v>
      </c>
      <c r="C642" s="57">
        <v>9.7819999999999995E-5</v>
      </c>
      <c r="D642" s="57">
        <v>1.1764000000000001E-4</v>
      </c>
      <c r="E642" s="65">
        <v>11281.026774</v>
      </c>
      <c r="F642" s="42">
        <v>6245</v>
      </c>
      <c r="G642" s="43">
        <v>17526.026773999998</v>
      </c>
      <c r="H642" s="66">
        <v>193049</v>
      </c>
      <c r="I642" s="42">
        <v>258076</v>
      </c>
      <c r="J642" s="42">
        <v>139294</v>
      </c>
      <c r="K642" s="42">
        <v>143528</v>
      </c>
      <c r="L642" s="44">
        <v>252515</v>
      </c>
      <c r="M642" s="66">
        <v>29434</v>
      </c>
      <c r="N642" s="42">
        <v>-2522.7830929533684</v>
      </c>
      <c r="O642" s="42">
        <v>26911.216907046633</v>
      </c>
      <c r="P642" s="42">
        <v>0</v>
      </c>
      <c r="Q642" s="44">
        <v>26911.216907046633</v>
      </c>
      <c r="R642" s="45">
        <v>6960</v>
      </c>
      <c r="S642" s="66">
        <v>19432</v>
      </c>
      <c r="T642" s="42">
        <v>30532</v>
      </c>
      <c r="U642" s="42">
        <v>35948</v>
      </c>
      <c r="V642" s="42">
        <v>20201.110618407944</v>
      </c>
      <c r="W642" s="44">
        <v>106113.11061840794</v>
      </c>
      <c r="X642" s="66">
        <v>44271</v>
      </c>
      <c r="Y642" s="42">
        <v>25158</v>
      </c>
      <c r="Z642" s="42">
        <v>28112</v>
      </c>
      <c r="AA642" s="42">
        <v>34871.310398473688</v>
      </c>
      <c r="AB642" s="43">
        <v>132412.3103984737</v>
      </c>
      <c r="AC642" s="66">
        <v>-2724.8049641315397</v>
      </c>
      <c r="AD642" s="42">
        <v>-3741.0590254302306</v>
      </c>
      <c r="AE642" s="42">
        <v>-13951.642526638243</v>
      </c>
      <c r="AF642" s="42">
        <v>-5881.6932638657308</v>
      </c>
      <c r="AG642" s="42">
        <v>0</v>
      </c>
      <c r="AH642" s="44">
        <v>0</v>
      </c>
    </row>
    <row r="643" spans="1:34" s="4" customFormat="1">
      <c r="A643" s="46" t="s">
        <v>665</v>
      </c>
      <c r="B643" s="56" t="s">
        <v>1812</v>
      </c>
      <c r="C643" s="57">
        <v>8.2810000000000002E-4</v>
      </c>
      <c r="D643" s="57">
        <v>8.4415E-4</v>
      </c>
      <c r="E643" s="65">
        <v>95504.522127000004</v>
      </c>
      <c r="F643" s="42">
        <v>52864</v>
      </c>
      <c r="G643" s="43">
        <v>148368.522127</v>
      </c>
      <c r="H643" s="66">
        <v>1634267</v>
      </c>
      <c r="I643" s="42">
        <v>2184754</v>
      </c>
      <c r="J643" s="42">
        <v>1179197</v>
      </c>
      <c r="K643" s="42">
        <v>1215041</v>
      </c>
      <c r="L643" s="44">
        <v>2137678</v>
      </c>
      <c r="M643" s="66">
        <v>249174</v>
      </c>
      <c r="N643" s="42">
        <v>-29846.390244254038</v>
      </c>
      <c r="O643" s="42">
        <v>219327.60975574597</v>
      </c>
      <c r="P643" s="42">
        <v>0</v>
      </c>
      <c r="Q643" s="44">
        <v>219327.60975574597</v>
      </c>
      <c r="R643" s="45">
        <v>58922</v>
      </c>
      <c r="S643" s="66">
        <v>164503</v>
      </c>
      <c r="T643" s="42">
        <v>258471</v>
      </c>
      <c r="U643" s="42">
        <v>304317</v>
      </c>
      <c r="V643" s="42">
        <v>0</v>
      </c>
      <c r="W643" s="44">
        <v>727291</v>
      </c>
      <c r="X643" s="66">
        <v>374775</v>
      </c>
      <c r="Y643" s="42">
        <v>212978</v>
      </c>
      <c r="Z643" s="42">
        <v>237986</v>
      </c>
      <c r="AA643" s="42">
        <v>66467.664770361545</v>
      </c>
      <c r="AB643" s="43">
        <v>892206.6647703615</v>
      </c>
      <c r="AC643" s="66">
        <v>-31526.580258399648</v>
      </c>
      <c r="AD643" s="42">
        <v>-26263.447541401529</v>
      </c>
      <c r="AE643" s="42">
        <v>-108415.60848975518</v>
      </c>
      <c r="AF643" s="42">
        <v>1289.9715191948435</v>
      </c>
      <c r="AG643" s="42">
        <v>0</v>
      </c>
      <c r="AH643" s="44">
        <v>0</v>
      </c>
    </row>
    <row r="644" spans="1:34" s="4" customFormat="1">
      <c r="A644" s="46" t="s">
        <v>666</v>
      </c>
      <c r="B644" s="56" t="s">
        <v>1813</v>
      </c>
      <c r="C644" s="57">
        <v>6.8419999999999999E-5</v>
      </c>
      <c r="D644" s="57">
        <v>5.9870000000000001E-5</v>
      </c>
      <c r="E644" s="65">
        <v>7890.9623069999998</v>
      </c>
      <c r="F644" s="42">
        <v>4368</v>
      </c>
      <c r="G644" s="43">
        <v>12258.962307</v>
      </c>
      <c r="H644" s="66">
        <v>135028</v>
      </c>
      <c r="I644" s="42">
        <v>180511</v>
      </c>
      <c r="J644" s="42">
        <v>97429</v>
      </c>
      <c r="K644" s="42">
        <v>100390</v>
      </c>
      <c r="L644" s="44">
        <v>176621</v>
      </c>
      <c r="M644" s="66">
        <v>20587</v>
      </c>
      <c r="N644" s="42">
        <v>-21475.741533545661</v>
      </c>
      <c r="O644" s="42">
        <v>-888.74153354566079</v>
      </c>
      <c r="P644" s="42">
        <v>0</v>
      </c>
      <c r="Q644" s="44">
        <v>-888.74153354566079</v>
      </c>
      <c r="R644" s="45">
        <v>4868</v>
      </c>
      <c r="S644" s="66">
        <v>13592</v>
      </c>
      <c r="T644" s="42">
        <v>21356</v>
      </c>
      <c r="U644" s="42">
        <v>25144</v>
      </c>
      <c r="V644" s="42">
        <v>16533.853094449092</v>
      </c>
      <c r="W644" s="44">
        <v>76625.853094449092</v>
      </c>
      <c r="X644" s="66">
        <v>30965</v>
      </c>
      <c r="Y644" s="42">
        <v>17597</v>
      </c>
      <c r="Z644" s="42">
        <v>19663</v>
      </c>
      <c r="AA644" s="42">
        <v>55897.455540841089</v>
      </c>
      <c r="AB644" s="43">
        <v>124122.4555408411</v>
      </c>
      <c r="AC644" s="66">
        <v>-21582.509001230363</v>
      </c>
      <c r="AD644" s="42">
        <v>-21364.676820172368</v>
      </c>
      <c r="AE644" s="42">
        <v>-7981.0832029878957</v>
      </c>
      <c r="AF644" s="42">
        <v>3431.6665779986233</v>
      </c>
      <c r="AG644" s="42">
        <v>0</v>
      </c>
      <c r="AH644" s="44">
        <v>0</v>
      </c>
    </row>
    <row r="645" spans="1:34" s="4" customFormat="1">
      <c r="A645" s="46" t="s">
        <v>667</v>
      </c>
      <c r="B645" s="56" t="s">
        <v>1814</v>
      </c>
      <c r="C645" s="57">
        <v>1.1950000000000001E-5</v>
      </c>
      <c r="D645" s="57">
        <v>1.226E-5</v>
      </c>
      <c r="E645" s="65">
        <v>1377.768</v>
      </c>
      <c r="F645" s="42">
        <v>763</v>
      </c>
      <c r="G645" s="43">
        <v>2140.768</v>
      </c>
      <c r="H645" s="66">
        <v>23583</v>
      </c>
      <c r="I645" s="42">
        <v>31527</v>
      </c>
      <c r="J645" s="42">
        <v>17017</v>
      </c>
      <c r="K645" s="42">
        <v>17534</v>
      </c>
      <c r="L645" s="44">
        <v>30848</v>
      </c>
      <c r="M645" s="66">
        <v>3596</v>
      </c>
      <c r="N645" s="42">
        <v>-1045.5389397820425</v>
      </c>
      <c r="O645" s="42">
        <v>2550.4610602179573</v>
      </c>
      <c r="P645" s="42">
        <v>0</v>
      </c>
      <c r="Q645" s="44">
        <v>2550.4610602179573</v>
      </c>
      <c r="R645" s="45">
        <v>850</v>
      </c>
      <c r="S645" s="66">
        <v>2374</v>
      </c>
      <c r="T645" s="42">
        <v>3730</v>
      </c>
      <c r="U645" s="42">
        <v>4391</v>
      </c>
      <c r="V645" s="42">
        <v>442.81854651212558</v>
      </c>
      <c r="W645" s="44">
        <v>10937.818546512126</v>
      </c>
      <c r="X645" s="66">
        <v>5408</v>
      </c>
      <c r="Y645" s="42">
        <v>3073</v>
      </c>
      <c r="Z645" s="42">
        <v>3434</v>
      </c>
      <c r="AA645" s="42">
        <v>3274.8625131422773</v>
      </c>
      <c r="AB645" s="43">
        <v>15189.862513142278</v>
      </c>
      <c r="AC645" s="66">
        <v>-1069.3910488941863</v>
      </c>
      <c r="AD645" s="42">
        <v>-934.88737354318255</v>
      </c>
      <c r="AE645" s="42">
        <v>-2242.0253402434882</v>
      </c>
      <c r="AF645" s="42">
        <v>-5.7402039492942123</v>
      </c>
      <c r="AG645" s="42">
        <v>0</v>
      </c>
      <c r="AH645" s="44">
        <v>0</v>
      </c>
    </row>
    <row r="646" spans="1:34" s="4" customFormat="1">
      <c r="A646" s="46" t="s">
        <v>668</v>
      </c>
      <c r="B646" s="56" t="s">
        <v>1815</v>
      </c>
      <c r="C646" s="57">
        <v>5.0964999999999995E-4</v>
      </c>
      <c r="D646" s="57">
        <v>5.1132E-4</v>
      </c>
      <c r="E646" s="65">
        <v>58777.541945999998</v>
      </c>
      <c r="F646" s="42">
        <v>32535</v>
      </c>
      <c r="G646" s="43">
        <v>91312.541945999998</v>
      </c>
      <c r="H646" s="66">
        <v>1005801</v>
      </c>
      <c r="I646" s="42">
        <v>1344596</v>
      </c>
      <c r="J646" s="42">
        <v>725731</v>
      </c>
      <c r="K646" s="42">
        <v>747791</v>
      </c>
      <c r="L646" s="44">
        <v>1315623</v>
      </c>
      <c r="M646" s="66">
        <v>153353</v>
      </c>
      <c r="N646" s="42">
        <v>3199.1346110885561</v>
      </c>
      <c r="O646" s="42">
        <v>156552.13461108855</v>
      </c>
      <c r="P646" s="42">
        <v>0</v>
      </c>
      <c r="Q646" s="44">
        <v>156552.13461108855</v>
      </c>
      <c r="R646" s="45">
        <v>36263</v>
      </c>
      <c r="S646" s="66">
        <v>101242</v>
      </c>
      <c r="T646" s="42">
        <v>159074</v>
      </c>
      <c r="U646" s="42">
        <v>187291</v>
      </c>
      <c r="V646" s="42">
        <v>27444.106067811488</v>
      </c>
      <c r="W646" s="44">
        <v>475051.10606781149</v>
      </c>
      <c r="X646" s="66">
        <v>230654</v>
      </c>
      <c r="Y646" s="42">
        <v>131076</v>
      </c>
      <c r="Z646" s="42">
        <v>146468</v>
      </c>
      <c r="AA646" s="42">
        <v>12309.535675563597</v>
      </c>
      <c r="AB646" s="43">
        <v>520507.53567556362</v>
      </c>
      <c r="AC646" s="66">
        <v>2126.5299352086245</v>
      </c>
      <c r="AD646" s="42">
        <v>1869.9325614231084</v>
      </c>
      <c r="AE646" s="42">
        <v>-53007.912604056182</v>
      </c>
      <c r="AF646" s="42">
        <v>3555.0204996723169</v>
      </c>
      <c r="AG646" s="42">
        <v>0</v>
      </c>
      <c r="AH646" s="44">
        <v>0</v>
      </c>
    </row>
    <row r="647" spans="1:34" s="4" customFormat="1">
      <c r="A647" s="46" t="s">
        <v>669</v>
      </c>
      <c r="B647" s="56" t="s">
        <v>1816</v>
      </c>
      <c r="C647" s="57">
        <v>1.6750000000000001E-5</v>
      </c>
      <c r="D647" s="57">
        <v>1.719E-5</v>
      </c>
      <c r="E647" s="65">
        <v>1931.6240639999999</v>
      </c>
      <c r="F647" s="42">
        <v>1069</v>
      </c>
      <c r="G647" s="43">
        <v>3000.6240639999996</v>
      </c>
      <c r="H647" s="66">
        <v>33056</v>
      </c>
      <c r="I647" s="42">
        <v>44191</v>
      </c>
      <c r="J647" s="42">
        <v>23852</v>
      </c>
      <c r="K647" s="42">
        <v>24577</v>
      </c>
      <c r="L647" s="44">
        <v>43239</v>
      </c>
      <c r="M647" s="66">
        <v>5040</v>
      </c>
      <c r="N647" s="42">
        <v>-630.60822678847842</v>
      </c>
      <c r="O647" s="42">
        <v>4409.3917732115215</v>
      </c>
      <c r="P647" s="42">
        <v>0</v>
      </c>
      <c r="Q647" s="44">
        <v>4409.3917732115215</v>
      </c>
      <c r="R647" s="45">
        <v>1192</v>
      </c>
      <c r="S647" s="66">
        <v>3327</v>
      </c>
      <c r="T647" s="42">
        <v>5228</v>
      </c>
      <c r="U647" s="42">
        <v>6155</v>
      </c>
      <c r="V647" s="42">
        <v>408.46636434135303</v>
      </c>
      <c r="W647" s="44">
        <v>15118.466364341353</v>
      </c>
      <c r="X647" s="66">
        <v>7581</v>
      </c>
      <c r="Y647" s="42">
        <v>4308</v>
      </c>
      <c r="Z647" s="42">
        <v>4814</v>
      </c>
      <c r="AA647" s="42">
        <v>2095.8379323366362</v>
      </c>
      <c r="AB647" s="43">
        <v>18798.837932336635</v>
      </c>
      <c r="AC647" s="66">
        <v>-664.93734513196262</v>
      </c>
      <c r="AD647" s="42">
        <v>-784.62694465327718</v>
      </c>
      <c r="AE647" s="42">
        <v>-2216.7180246964754</v>
      </c>
      <c r="AF647" s="42">
        <v>-14.089253513566547</v>
      </c>
      <c r="AG647" s="42">
        <v>0</v>
      </c>
      <c r="AH647" s="44">
        <v>0</v>
      </c>
    </row>
    <row r="648" spans="1:34" s="4" customFormat="1">
      <c r="A648" s="46" t="s">
        <v>670</v>
      </c>
      <c r="B648" s="56" t="s">
        <v>1817</v>
      </c>
      <c r="C648" s="57">
        <v>3.133E-5</v>
      </c>
      <c r="D648" s="57">
        <v>3.0549999999999997E-5</v>
      </c>
      <c r="E648" s="65">
        <v>3613.4659620000002</v>
      </c>
      <c r="F648" s="42">
        <v>2000</v>
      </c>
      <c r="G648" s="43">
        <v>5613.4659620000002</v>
      </c>
      <c r="H648" s="66">
        <v>61830</v>
      </c>
      <c r="I648" s="42">
        <v>82657</v>
      </c>
      <c r="J648" s="42">
        <v>44613</v>
      </c>
      <c r="K648" s="42">
        <v>45969</v>
      </c>
      <c r="L648" s="44">
        <v>80876</v>
      </c>
      <c r="M648" s="66">
        <v>9427</v>
      </c>
      <c r="N648" s="42">
        <v>114.27159271558764</v>
      </c>
      <c r="O648" s="42">
        <v>9541.2715927155878</v>
      </c>
      <c r="P648" s="42">
        <v>0</v>
      </c>
      <c r="Q648" s="44">
        <v>9541.2715927155878</v>
      </c>
      <c r="R648" s="45">
        <v>2229</v>
      </c>
      <c r="S648" s="66">
        <v>6224</v>
      </c>
      <c r="T648" s="42">
        <v>9779</v>
      </c>
      <c r="U648" s="42">
        <v>11513</v>
      </c>
      <c r="V648" s="42">
        <v>1940.5449228605264</v>
      </c>
      <c r="W648" s="44">
        <v>29456.544922860525</v>
      </c>
      <c r="X648" s="66">
        <v>14179</v>
      </c>
      <c r="Y648" s="42">
        <v>8058</v>
      </c>
      <c r="Z648" s="42">
        <v>9004</v>
      </c>
      <c r="AA648" s="42">
        <v>668.21961666895572</v>
      </c>
      <c r="AB648" s="43">
        <v>31909.219616668957</v>
      </c>
      <c r="AC648" s="66">
        <v>48.806000907952551</v>
      </c>
      <c r="AD648" s="42">
        <v>114.87712257547821</v>
      </c>
      <c r="AE648" s="42">
        <v>-3132.1177017211976</v>
      </c>
      <c r="AF648" s="42">
        <v>515.75988442933715</v>
      </c>
      <c r="AG648" s="42">
        <v>0</v>
      </c>
      <c r="AH648" s="44">
        <v>0</v>
      </c>
    </row>
    <row r="649" spans="1:34" s="4" customFormat="1">
      <c r="A649" s="46" t="s">
        <v>671</v>
      </c>
      <c r="B649" s="56" t="s">
        <v>1818</v>
      </c>
      <c r="C649" s="57">
        <v>5.6647000000000002E-4</v>
      </c>
      <c r="D649" s="57">
        <v>6.5090999999999999E-4</v>
      </c>
      <c r="E649" s="65">
        <v>65330.319561000004</v>
      </c>
      <c r="F649" s="42">
        <v>36162</v>
      </c>
      <c r="G649" s="43">
        <v>101492.31956100001</v>
      </c>
      <c r="H649" s="66">
        <v>1117936</v>
      </c>
      <c r="I649" s="42">
        <v>1494502</v>
      </c>
      <c r="J649" s="42">
        <v>806641</v>
      </c>
      <c r="K649" s="42">
        <v>831161</v>
      </c>
      <c r="L649" s="44">
        <v>1462300</v>
      </c>
      <c r="M649" s="66">
        <v>170450</v>
      </c>
      <c r="N649" s="42">
        <v>-26077.207788355503</v>
      </c>
      <c r="O649" s="42">
        <v>144372.7922116445</v>
      </c>
      <c r="P649" s="42">
        <v>0</v>
      </c>
      <c r="Q649" s="44">
        <v>144372.7922116445</v>
      </c>
      <c r="R649" s="45">
        <v>40306</v>
      </c>
      <c r="S649" s="66">
        <v>112530</v>
      </c>
      <c r="T649" s="42">
        <v>176809</v>
      </c>
      <c r="U649" s="42">
        <v>208171</v>
      </c>
      <c r="V649" s="42">
        <v>77596.644318124367</v>
      </c>
      <c r="W649" s="44">
        <v>575106.6443181244</v>
      </c>
      <c r="X649" s="66">
        <v>256369</v>
      </c>
      <c r="Y649" s="42">
        <v>145690</v>
      </c>
      <c r="Z649" s="42">
        <v>162797</v>
      </c>
      <c r="AA649" s="42">
        <v>178007.61441626126</v>
      </c>
      <c r="AB649" s="43">
        <v>742863.6144162612</v>
      </c>
      <c r="AC649" s="66">
        <v>-27234.696110715315</v>
      </c>
      <c r="AD649" s="42">
        <v>-33259.449955934702</v>
      </c>
      <c r="AE649" s="42">
        <v>-83415.518930074235</v>
      </c>
      <c r="AF649" s="42">
        <v>-23847.305101412654</v>
      </c>
      <c r="AG649" s="42">
        <v>0</v>
      </c>
      <c r="AH649" s="44">
        <v>0</v>
      </c>
    </row>
    <row r="650" spans="1:34" s="4" customFormat="1">
      <c r="A650" s="46" t="s">
        <v>672</v>
      </c>
      <c r="B650" s="56" t="s">
        <v>1819</v>
      </c>
      <c r="C650" s="57">
        <v>1.2076E-4</v>
      </c>
      <c r="D650" s="57">
        <v>3.9995999999999999E-4</v>
      </c>
      <c r="E650" s="65">
        <v>13927.712430000001</v>
      </c>
      <c r="F650" s="42">
        <v>7709</v>
      </c>
      <c r="G650" s="43">
        <v>21636.71243</v>
      </c>
      <c r="H650" s="66">
        <v>238322</v>
      </c>
      <c r="I650" s="42">
        <v>318598</v>
      </c>
      <c r="J650" s="42">
        <v>171960</v>
      </c>
      <c r="K650" s="42">
        <v>177187</v>
      </c>
      <c r="L650" s="44">
        <v>311733</v>
      </c>
      <c r="M650" s="66">
        <v>36336</v>
      </c>
      <c r="N650" s="42">
        <v>-84339.588122253204</v>
      </c>
      <c r="O650" s="42">
        <v>-48003.588122253204</v>
      </c>
      <c r="P650" s="42">
        <v>0</v>
      </c>
      <c r="Q650" s="44">
        <v>-48003.588122253204</v>
      </c>
      <c r="R650" s="45">
        <v>8592</v>
      </c>
      <c r="S650" s="66">
        <v>23989</v>
      </c>
      <c r="T650" s="42">
        <v>37692</v>
      </c>
      <c r="U650" s="42">
        <v>44378</v>
      </c>
      <c r="V650" s="42">
        <v>79967.782343357554</v>
      </c>
      <c r="W650" s="44">
        <v>186026.78234335757</v>
      </c>
      <c r="X650" s="66">
        <v>54653</v>
      </c>
      <c r="Y650" s="42">
        <v>31058</v>
      </c>
      <c r="Z650" s="42">
        <v>34705</v>
      </c>
      <c r="AA650" s="42">
        <v>450404.09150180983</v>
      </c>
      <c r="AB650" s="43">
        <v>570820.09150180989</v>
      </c>
      <c r="AC650" s="66">
        <v>-84481.950881768367</v>
      </c>
      <c r="AD650" s="42">
        <v>-95343.514293566026</v>
      </c>
      <c r="AE650" s="42">
        <v>-111957.7725102961</v>
      </c>
      <c r="AF650" s="42">
        <v>-93010.071472821743</v>
      </c>
      <c r="AG650" s="42">
        <v>0</v>
      </c>
      <c r="AH650" s="44">
        <v>0</v>
      </c>
    </row>
    <row r="651" spans="1:34" s="4" customFormat="1">
      <c r="A651" s="46" t="s">
        <v>673</v>
      </c>
      <c r="B651" s="56" t="s">
        <v>1820</v>
      </c>
      <c r="C651" s="57">
        <v>1.1793E-4</v>
      </c>
      <c r="D651" s="57">
        <v>1.2095E-4</v>
      </c>
      <c r="E651" s="65">
        <v>13600.635144</v>
      </c>
      <c r="F651" s="42">
        <v>7528</v>
      </c>
      <c r="G651" s="43">
        <v>21128.635144</v>
      </c>
      <c r="H651" s="66">
        <v>232736</v>
      </c>
      <c r="I651" s="42">
        <v>311132</v>
      </c>
      <c r="J651" s="42">
        <v>167930</v>
      </c>
      <c r="K651" s="42">
        <v>173034</v>
      </c>
      <c r="L651" s="44">
        <v>304427</v>
      </c>
      <c r="M651" s="66">
        <v>35485</v>
      </c>
      <c r="N651" s="42">
        <v>4620.6590292518867</v>
      </c>
      <c r="O651" s="42">
        <v>40105.659029251889</v>
      </c>
      <c r="P651" s="42">
        <v>0</v>
      </c>
      <c r="Q651" s="44">
        <v>40105.659029251889</v>
      </c>
      <c r="R651" s="45">
        <v>8391</v>
      </c>
      <c r="S651" s="66">
        <v>23427</v>
      </c>
      <c r="T651" s="42">
        <v>36809</v>
      </c>
      <c r="U651" s="42">
        <v>43338</v>
      </c>
      <c r="V651" s="42">
        <v>13179.006553104487</v>
      </c>
      <c r="W651" s="44">
        <v>116753.00655310448</v>
      </c>
      <c r="X651" s="66">
        <v>53372</v>
      </c>
      <c r="Y651" s="42">
        <v>30330</v>
      </c>
      <c r="Z651" s="42">
        <v>33892</v>
      </c>
      <c r="AA651" s="42">
        <v>6020.3346397440164</v>
      </c>
      <c r="AB651" s="43">
        <v>123614.33463974402</v>
      </c>
      <c r="AC651" s="66">
        <v>4363.6446601709431</v>
      </c>
      <c r="AD651" s="42">
        <v>2181.4919547709583</v>
      </c>
      <c r="AE651" s="42">
        <v>-13342.521696223215</v>
      </c>
      <c r="AF651" s="42">
        <v>-63.943005358221626</v>
      </c>
      <c r="AG651" s="42">
        <v>0</v>
      </c>
      <c r="AH651" s="44">
        <v>0</v>
      </c>
    </row>
    <row r="652" spans="1:34" s="4" customFormat="1">
      <c r="A652" s="46" t="s">
        <v>674</v>
      </c>
      <c r="B652" s="56" t="s">
        <v>1821</v>
      </c>
      <c r="C652" s="57">
        <v>4.3099999999999997E-5</v>
      </c>
      <c r="D652" s="57">
        <v>3.731E-5</v>
      </c>
      <c r="E652" s="65">
        <v>4971.0007049999995</v>
      </c>
      <c r="F652" s="42">
        <v>2751</v>
      </c>
      <c r="G652" s="43">
        <v>7722.0007049999995</v>
      </c>
      <c r="H652" s="66">
        <v>85058</v>
      </c>
      <c r="I652" s="42">
        <v>113710</v>
      </c>
      <c r="J652" s="42">
        <v>61373</v>
      </c>
      <c r="K652" s="42">
        <v>63239</v>
      </c>
      <c r="L652" s="44">
        <v>111259</v>
      </c>
      <c r="M652" s="66">
        <v>12969</v>
      </c>
      <c r="N652" s="42">
        <v>2719.1729978071771</v>
      </c>
      <c r="O652" s="42">
        <v>15688.172997807178</v>
      </c>
      <c r="P652" s="42">
        <v>0</v>
      </c>
      <c r="Q652" s="44">
        <v>15688.172997807178</v>
      </c>
      <c r="R652" s="45">
        <v>3067</v>
      </c>
      <c r="S652" s="66">
        <v>8562</v>
      </c>
      <c r="T652" s="42">
        <v>13453</v>
      </c>
      <c r="U652" s="42">
        <v>15839</v>
      </c>
      <c r="V652" s="42">
        <v>14185.629230580163</v>
      </c>
      <c r="W652" s="44">
        <v>52039.629230580162</v>
      </c>
      <c r="X652" s="66">
        <v>19506</v>
      </c>
      <c r="Y652" s="42">
        <v>11085</v>
      </c>
      <c r="Z652" s="42">
        <v>12386</v>
      </c>
      <c r="AA652" s="42">
        <v>8811.1002605468839</v>
      </c>
      <c r="AB652" s="43">
        <v>51788.100260546882</v>
      </c>
      <c r="AC652" s="66">
        <v>2622.1593097170939</v>
      </c>
      <c r="AD652" s="42">
        <v>474.14804562344705</v>
      </c>
      <c r="AE652" s="42">
        <v>-5142.8986323100398</v>
      </c>
      <c r="AF652" s="42">
        <v>2298.1202470027783</v>
      </c>
      <c r="AG652" s="42">
        <v>0</v>
      </c>
      <c r="AH652" s="44">
        <v>0</v>
      </c>
    </row>
    <row r="653" spans="1:34" s="4" customFormat="1">
      <c r="A653" s="46" t="s">
        <v>675</v>
      </c>
      <c r="B653" s="56" t="s">
        <v>1822</v>
      </c>
      <c r="C653" s="57">
        <v>1.1929E-4</v>
      </c>
      <c r="D653" s="57">
        <v>1.2074999999999999E-4</v>
      </c>
      <c r="E653" s="65">
        <v>13757.517632999999</v>
      </c>
      <c r="F653" s="42">
        <v>7615</v>
      </c>
      <c r="G653" s="43">
        <v>21372.517632999999</v>
      </c>
      <c r="H653" s="66">
        <v>235420</v>
      </c>
      <c r="I653" s="42">
        <v>314720</v>
      </c>
      <c r="J653" s="42">
        <v>169866</v>
      </c>
      <c r="K653" s="42">
        <v>175030</v>
      </c>
      <c r="L653" s="44">
        <v>307938</v>
      </c>
      <c r="M653" s="66">
        <v>35894</v>
      </c>
      <c r="N653" s="42">
        <v>1609.1233192988989</v>
      </c>
      <c r="O653" s="42">
        <v>37503.123319298902</v>
      </c>
      <c r="P653" s="42">
        <v>0</v>
      </c>
      <c r="Q653" s="44">
        <v>37503.123319298902</v>
      </c>
      <c r="R653" s="45">
        <v>8488</v>
      </c>
      <c r="S653" s="66">
        <v>23697</v>
      </c>
      <c r="T653" s="42">
        <v>37233</v>
      </c>
      <c r="U653" s="42">
        <v>43838</v>
      </c>
      <c r="V653" s="42">
        <v>18821.603266988961</v>
      </c>
      <c r="W653" s="44">
        <v>123589.60326698897</v>
      </c>
      <c r="X653" s="66">
        <v>53987</v>
      </c>
      <c r="Y653" s="42">
        <v>30680</v>
      </c>
      <c r="Z653" s="42">
        <v>34283</v>
      </c>
      <c r="AA653" s="42">
        <v>11266.555483354628</v>
      </c>
      <c r="AB653" s="43">
        <v>130216.55548335463</v>
      </c>
      <c r="AC653" s="66">
        <v>1358.5466760449015</v>
      </c>
      <c r="AD653" s="42">
        <v>2307.5958782628068</v>
      </c>
      <c r="AE653" s="42">
        <v>-10765.46585778255</v>
      </c>
      <c r="AF653" s="42">
        <v>472.37108710917357</v>
      </c>
      <c r="AG653" s="42">
        <v>0</v>
      </c>
      <c r="AH653" s="44">
        <v>0</v>
      </c>
    </row>
    <row r="654" spans="1:34" s="4" customFormat="1">
      <c r="A654" s="46" t="s">
        <v>676</v>
      </c>
      <c r="B654" s="56" t="s">
        <v>1823</v>
      </c>
      <c r="C654" s="57">
        <v>1.5970000000000001E-5</v>
      </c>
      <c r="D654" s="57">
        <v>2.529E-5</v>
      </c>
      <c r="E654" s="65">
        <v>1841.5137</v>
      </c>
      <c r="F654" s="42">
        <v>1019</v>
      </c>
      <c r="G654" s="43">
        <v>2860.5137</v>
      </c>
      <c r="H654" s="66">
        <v>31517</v>
      </c>
      <c r="I654" s="42">
        <v>42133</v>
      </c>
      <c r="J654" s="42">
        <v>22741</v>
      </c>
      <c r="K654" s="42">
        <v>23432</v>
      </c>
      <c r="L654" s="44">
        <v>41225</v>
      </c>
      <c r="M654" s="66">
        <v>4805</v>
      </c>
      <c r="N654" s="42">
        <v>-2940.6950270269012</v>
      </c>
      <c r="O654" s="42">
        <v>1864.3049729730988</v>
      </c>
      <c r="P654" s="42">
        <v>0</v>
      </c>
      <c r="Q654" s="44">
        <v>1864.3049729730988</v>
      </c>
      <c r="R654" s="45">
        <v>1136</v>
      </c>
      <c r="S654" s="66">
        <v>3172</v>
      </c>
      <c r="T654" s="42">
        <v>4985</v>
      </c>
      <c r="U654" s="42">
        <v>5869</v>
      </c>
      <c r="V654" s="42">
        <v>7462.5416090028739</v>
      </c>
      <c r="W654" s="44">
        <v>21488.541609002874</v>
      </c>
      <c r="X654" s="66">
        <v>7228</v>
      </c>
      <c r="Y654" s="42">
        <v>4107</v>
      </c>
      <c r="Z654" s="42">
        <v>4590</v>
      </c>
      <c r="AA654" s="42">
        <v>22988.824345306366</v>
      </c>
      <c r="AB654" s="43">
        <v>38913.824345306362</v>
      </c>
      <c r="AC654" s="66">
        <v>-2969.7116780365568</v>
      </c>
      <c r="AD654" s="42">
        <v>-3197.4265435432972</v>
      </c>
      <c r="AE654" s="42">
        <v>-8248.8194500805203</v>
      </c>
      <c r="AF654" s="42">
        <v>-3009.3250646431165</v>
      </c>
      <c r="AG654" s="42">
        <v>0</v>
      </c>
      <c r="AH654" s="44">
        <v>0</v>
      </c>
    </row>
    <row r="655" spans="1:34" s="4" customFormat="1">
      <c r="A655" s="46" t="s">
        <v>677</v>
      </c>
      <c r="B655" s="56" t="s">
        <v>1824</v>
      </c>
      <c r="C655" s="57">
        <v>9.5076000000000004E-4</v>
      </c>
      <c r="D655" s="57">
        <v>1.0016000000000001E-3</v>
      </c>
      <c r="E655" s="65">
        <v>109650.85764900001</v>
      </c>
      <c r="F655" s="42">
        <v>60694</v>
      </c>
      <c r="G655" s="43">
        <v>170344.85764900001</v>
      </c>
      <c r="H655" s="66">
        <v>1876338</v>
      </c>
      <c r="I655" s="42">
        <v>2508364</v>
      </c>
      <c r="J655" s="42">
        <v>1353862</v>
      </c>
      <c r="K655" s="42">
        <v>1395015</v>
      </c>
      <c r="L655" s="44">
        <v>2454315</v>
      </c>
      <c r="M655" s="66">
        <v>286082</v>
      </c>
      <c r="N655" s="42">
        <v>-78338.800716007274</v>
      </c>
      <c r="O655" s="42">
        <v>207743.19928399273</v>
      </c>
      <c r="P655" s="42">
        <v>0</v>
      </c>
      <c r="Q655" s="44">
        <v>207743.19928399273</v>
      </c>
      <c r="R655" s="45">
        <v>67649</v>
      </c>
      <c r="S655" s="66">
        <v>188869</v>
      </c>
      <c r="T655" s="42">
        <v>296756</v>
      </c>
      <c r="U655" s="42">
        <v>349393</v>
      </c>
      <c r="V655" s="42">
        <v>0</v>
      </c>
      <c r="W655" s="44">
        <v>835018</v>
      </c>
      <c r="X655" s="66">
        <v>430288</v>
      </c>
      <c r="Y655" s="42">
        <v>244525</v>
      </c>
      <c r="Z655" s="42">
        <v>273238</v>
      </c>
      <c r="AA655" s="42">
        <v>191975.13860629077</v>
      </c>
      <c r="AB655" s="43">
        <v>1140026.1386062908</v>
      </c>
      <c r="AC655" s="66">
        <v>-80189.950102228322</v>
      </c>
      <c r="AD655" s="42">
        <v>-75214.840035341243</v>
      </c>
      <c r="AE655" s="42">
        <v>-140171.33505800267</v>
      </c>
      <c r="AF655" s="42">
        <v>-9432.0134107185149</v>
      </c>
      <c r="AG655" s="42">
        <v>0</v>
      </c>
      <c r="AH655" s="44">
        <v>0</v>
      </c>
    </row>
    <row r="656" spans="1:34" s="4" customFormat="1">
      <c r="A656" s="46" t="s">
        <v>678</v>
      </c>
      <c r="B656" s="56" t="s">
        <v>1825</v>
      </c>
      <c r="C656" s="57">
        <v>5.2386999999999996E-4</v>
      </c>
      <c r="D656" s="57">
        <v>4.5059000000000001E-4</v>
      </c>
      <c r="E656" s="65">
        <v>60417.437813999997</v>
      </c>
      <c r="F656" s="42">
        <v>33443</v>
      </c>
      <c r="G656" s="43">
        <v>93860.437814000004</v>
      </c>
      <c r="H656" s="66">
        <v>1033865</v>
      </c>
      <c r="I656" s="42">
        <v>1382112</v>
      </c>
      <c r="J656" s="42">
        <v>745980</v>
      </c>
      <c r="K656" s="42">
        <v>768655</v>
      </c>
      <c r="L656" s="44">
        <v>1352331</v>
      </c>
      <c r="M656" s="66">
        <v>157631</v>
      </c>
      <c r="N656" s="42">
        <v>-5967.4738792865028</v>
      </c>
      <c r="O656" s="42">
        <v>151663.5261207135</v>
      </c>
      <c r="P656" s="42">
        <v>0</v>
      </c>
      <c r="Q656" s="44">
        <v>151663.5261207135</v>
      </c>
      <c r="R656" s="45">
        <v>37275</v>
      </c>
      <c r="S656" s="66">
        <v>104067</v>
      </c>
      <c r="T656" s="42">
        <v>163513</v>
      </c>
      <c r="U656" s="42">
        <v>192516</v>
      </c>
      <c r="V656" s="42">
        <v>111580.05107430372</v>
      </c>
      <c r="W656" s="44">
        <v>571676.05107430369</v>
      </c>
      <c r="X656" s="66">
        <v>237089</v>
      </c>
      <c r="Y656" s="42">
        <v>134734</v>
      </c>
      <c r="Z656" s="42">
        <v>150554</v>
      </c>
      <c r="AA656" s="42">
        <v>66500.518718843159</v>
      </c>
      <c r="AB656" s="43">
        <v>588877.51871884312</v>
      </c>
      <c r="AC656" s="66">
        <v>-7040.0808886485511</v>
      </c>
      <c r="AD656" s="42">
        <v>526.82386784208211</v>
      </c>
      <c r="AE656" s="42">
        <v>-39588.949336018064</v>
      </c>
      <c r="AF656" s="42">
        <v>28900.738712285096</v>
      </c>
      <c r="AG656" s="42">
        <v>0</v>
      </c>
      <c r="AH656" s="44">
        <v>0</v>
      </c>
    </row>
    <row r="657" spans="1:34" s="4" customFormat="1">
      <c r="A657" s="46" t="s">
        <v>679</v>
      </c>
      <c r="B657" s="56" t="s">
        <v>1826</v>
      </c>
      <c r="C657" s="57">
        <v>6.7710000000000001E-5</v>
      </c>
      <c r="D657" s="57">
        <v>6.9170000000000004E-5</v>
      </c>
      <c r="E657" s="65">
        <v>7808.9863619999996</v>
      </c>
      <c r="F657" s="42">
        <v>4322</v>
      </c>
      <c r="G657" s="43">
        <v>12130.986362</v>
      </c>
      <c r="H657" s="66">
        <v>133627</v>
      </c>
      <c r="I657" s="42">
        <v>178637</v>
      </c>
      <c r="J657" s="42">
        <v>96418</v>
      </c>
      <c r="K657" s="42">
        <v>99348</v>
      </c>
      <c r="L657" s="44">
        <v>174788</v>
      </c>
      <c r="M657" s="66">
        <v>20374</v>
      </c>
      <c r="N657" s="42">
        <v>-4402.0332114662197</v>
      </c>
      <c r="O657" s="42">
        <v>15971.96678853378</v>
      </c>
      <c r="P657" s="42">
        <v>0</v>
      </c>
      <c r="Q657" s="44">
        <v>15971.96678853378</v>
      </c>
      <c r="R657" s="45">
        <v>4818</v>
      </c>
      <c r="S657" s="66">
        <v>13451</v>
      </c>
      <c r="T657" s="42">
        <v>21134</v>
      </c>
      <c r="U657" s="42">
        <v>24883</v>
      </c>
      <c r="V657" s="42">
        <v>2629.5238019347189</v>
      </c>
      <c r="W657" s="44">
        <v>62097.523801934716</v>
      </c>
      <c r="X657" s="66">
        <v>30644</v>
      </c>
      <c r="Y657" s="42">
        <v>17414</v>
      </c>
      <c r="Z657" s="42">
        <v>19459</v>
      </c>
      <c r="AA657" s="42">
        <v>10511.290350367892</v>
      </c>
      <c r="AB657" s="43">
        <v>78028.290350367897</v>
      </c>
      <c r="AC657" s="66">
        <v>-4534.9678527495453</v>
      </c>
      <c r="AD657" s="42">
        <v>-3516.9533096933674</v>
      </c>
      <c r="AE657" s="42">
        <v>-7934.7235055683914</v>
      </c>
      <c r="AF657" s="42">
        <v>55.878119578131532</v>
      </c>
      <c r="AG657" s="42">
        <v>0</v>
      </c>
      <c r="AH657" s="44">
        <v>0</v>
      </c>
    </row>
    <row r="658" spans="1:34" s="4" customFormat="1">
      <c r="A658" s="46" t="s">
        <v>680</v>
      </c>
      <c r="B658" s="56" t="s">
        <v>1827</v>
      </c>
      <c r="C658" s="57">
        <v>2.8729E-4</v>
      </c>
      <c r="D658" s="57">
        <v>3.0463000000000002E-4</v>
      </c>
      <c r="E658" s="65">
        <v>33133.288358999998</v>
      </c>
      <c r="F658" s="42">
        <v>18340</v>
      </c>
      <c r="G658" s="43">
        <v>51473.288358999998</v>
      </c>
      <c r="H658" s="66">
        <v>566971</v>
      </c>
      <c r="I658" s="42">
        <v>757949</v>
      </c>
      <c r="J658" s="42">
        <v>409095</v>
      </c>
      <c r="K658" s="42">
        <v>421530</v>
      </c>
      <c r="L658" s="44">
        <v>741617</v>
      </c>
      <c r="M658" s="66">
        <v>86445</v>
      </c>
      <c r="N658" s="42">
        <v>-7016.0431970303734</v>
      </c>
      <c r="O658" s="42">
        <v>79428.956802969624</v>
      </c>
      <c r="P658" s="42">
        <v>0</v>
      </c>
      <c r="Q658" s="44">
        <v>79428.956802969624</v>
      </c>
      <c r="R658" s="45">
        <v>20442</v>
      </c>
      <c r="S658" s="66">
        <v>57070</v>
      </c>
      <c r="T658" s="42">
        <v>89670</v>
      </c>
      <c r="U658" s="42">
        <v>105576</v>
      </c>
      <c r="V658" s="42">
        <v>4694.3147134420324</v>
      </c>
      <c r="W658" s="44">
        <v>257010.31471344203</v>
      </c>
      <c r="X658" s="66">
        <v>130020</v>
      </c>
      <c r="Y658" s="42">
        <v>73888</v>
      </c>
      <c r="Z658" s="42">
        <v>82564</v>
      </c>
      <c r="AA658" s="42">
        <v>32716.813649174339</v>
      </c>
      <c r="AB658" s="43">
        <v>319188.81364917435</v>
      </c>
      <c r="AC658" s="66">
        <v>-7608.5120364773366</v>
      </c>
      <c r="AD658" s="42">
        <v>-9375.7980084424762</v>
      </c>
      <c r="AE658" s="42">
        <v>-41677.356102917336</v>
      </c>
      <c r="AF658" s="42">
        <v>-3516.8327878951695</v>
      </c>
      <c r="AG658" s="42">
        <v>0</v>
      </c>
      <c r="AH658" s="44">
        <v>0</v>
      </c>
    </row>
    <row r="659" spans="1:34" s="4" customFormat="1">
      <c r="A659" s="46" t="s">
        <v>681</v>
      </c>
      <c r="B659" s="56" t="s">
        <v>1828</v>
      </c>
      <c r="C659" s="57">
        <v>7.5075000000000001E-4</v>
      </c>
      <c r="D659" s="57">
        <v>7.3777000000000001E-4</v>
      </c>
      <c r="E659" s="65">
        <v>86583.325041000004</v>
      </c>
      <c r="F659" s="42">
        <v>47926</v>
      </c>
      <c r="G659" s="43">
        <v>134509.325041</v>
      </c>
      <c r="H659" s="66">
        <v>1481615</v>
      </c>
      <c r="I659" s="42">
        <v>1980683</v>
      </c>
      <c r="J659" s="42">
        <v>1069052</v>
      </c>
      <c r="K659" s="42">
        <v>1101548</v>
      </c>
      <c r="L659" s="44">
        <v>1938004</v>
      </c>
      <c r="M659" s="66">
        <v>225899</v>
      </c>
      <c r="N659" s="42">
        <v>-33958.970880698376</v>
      </c>
      <c r="O659" s="42">
        <v>191940.02911930162</v>
      </c>
      <c r="P659" s="42">
        <v>0</v>
      </c>
      <c r="Q659" s="44">
        <v>191940.02911930162</v>
      </c>
      <c r="R659" s="45">
        <v>53418</v>
      </c>
      <c r="S659" s="66">
        <v>149137</v>
      </c>
      <c r="T659" s="42">
        <v>234328</v>
      </c>
      <c r="U659" s="42">
        <v>275892</v>
      </c>
      <c r="V659" s="42">
        <v>61987.316339883168</v>
      </c>
      <c r="W659" s="44">
        <v>721344.31633988314</v>
      </c>
      <c r="X659" s="66">
        <v>339769</v>
      </c>
      <c r="Y659" s="42">
        <v>193085</v>
      </c>
      <c r="Z659" s="42">
        <v>215757</v>
      </c>
      <c r="AA659" s="42">
        <v>96058.638289620867</v>
      </c>
      <c r="AB659" s="43">
        <v>844669.63828962087</v>
      </c>
      <c r="AC659" s="66">
        <v>-35445.338059806461</v>
      </c>
      <c r="AD659" s="42">
        <v>-22141.199753808833</v>
      </c>
      <c r="AE659" s="42">
        <v>-76173.666364612407</v>
      </c>
      <c r="AF659" s="42">
        <v>10434.882228489971</v>
      </c>
      <c r="AG659" s="42">
        <v>0</v>
      </c>
      <c r="AH659" s="44">
        <v>0</v>
      </c>
    </row>
    <row r="660" spans="1:34" s="4" customFormat="1">
      <c r="A660" s="46" t="s">
        <v>682</v>
      </c>
      <c r="B660" s="56" t="s">
        <v>1829</v>
      </c>
      <c r="C660" s="57">
        <v>8.1899999999999999E-5</v>
      </c>
      <c r="D660" s="57">
        <v>8.4380000000000002E-5</v>
      </c>
      <c r="E660" s="65">
        <v>9445.8852509999997</v>
      </c>
      <c r="F660" s="42">
        <v>5228</v>
      </c>
      <c r="G660" s="43">
        <v>14673.885251</v>
      </c>
      <c r="H660" s="66">
        <v>161631</v>
      </c>
      <c r="I660" s="42">
        <v>216075</v>
      </c>
      <c r="J660" s="42">
        <v>116624</v>
      </c>
      <c r="K660" s="42">
        <v>120169</v>
      </c>
      <c r="L660" s="44">
        <v>211419</v>
      </c>
      <c r="M660" s="66">
        <v>24644</v>
      </c>
      <c r="N660" s="42">
        <v>-8377.7761715193938</v>
      </c>
      <c r="O660" s="42">
        <v>16266.223828480606</v>
      </c>
      <c r="P660" s="42">
        <v>0</v>
      </c>
      <c r="Q660" s="44">
        <v>16266.223828480606</v>
      </c>
      <c r="R660" s="45">
        <v>5827</v>
      </c>
      <c r="S660" s="66">
        <v>16269</v>
      </c>
      <c r="T660" s="42">
        <v>25563</v>
      </c>
      <c r="U660" s="42">
        <v>30097</v>
      </c>
      <c r="V660" s="42">
        <v>2343.8005697414283</v>
      </c>
      <c r="W660" s="44">
        <v>74272.800569741434</v>
      </c>
      <c r="X660" s="66">
        <v>37066</v>
      </c>
      <c r="Y660" s="42">
        <v>21064</v>
      </c>
      <c r="Z660" s="42">
        <v>23537</v>
      </c>
      <c r="AA660" s="42">
        <v>29019.965447848048</v>
      </c>
      <c r="AB660" s="43">
        <v>110686.96544784805</v>
      </c>
      <c r="AC660" s="66">
        <v>-8536.9108857515075</v>
      </c>
      <c r="AD660" s="42">
        <v>-10169.156095318232</v>
      </c>
      <c r="AE660" s="42">
        <v>-17534.304061671988</v>
      </c>
      <c r="AF660" s="42">
        <v>-173.79383536489036</v>
      </c>
      <c r="AG660" s="42">
        <v>0</v>
      </c>
      <c r="AH660" s="44">
        <v>0</v>
      </c>
    </row>
    <row r="661" spans="1:34" s="4" customFormat="1">
      <c r="A661" s="46" t="s">
        <v>683</v>
      </c>
      <c r="B661" s="56" t="s">
        <v>1830</v>
      </c>
      <c r="C661" s="57">
        <v>0</v>
      </c>
      <c r="D661" s="57">
        <v>0</v>
      </c>
      <c r="E661" s="65">
        <v>0</v>
      </c>
      <c r="F661" s="42">
        <v>0</v>
      </c>
      <c r="G661" s="43">
        <v>0</v>
      </c>
      <c r="H661" s="66">
        <v>0</v>
      </c>
      <c r="I661" s="42">
        <v>0</v>
      </c>
      <c r="J661" s="42">
        <v>0</v>
      </c>
      <c r="K661" s="42">
        <v>0</v>
      </c>
      <c r="L661" s="44">
        <v>0</v>
      </c>
      <c r="M661" s="66">
        <v>0</v>
      </c>
      <c r="N661" s="42">
        <v>-4411.2759238247108</v>
      </c>
      <c r="O661" s="42">
        <v>-4411.2759238247108</v>
      </c>
      <c r="P661" s="42">
        <v>0</v>
      </c>
      <c r="Q661" s="44">
        <v>-4411.2759238247108</v>
      </c>
      <c r="R661" s="45">
        <v>0</v>
      </c>
      <c r="S661" s="66">
        <v>0</v>
      </c>
      <c r="T661" s="42">
        <v>0</v>
      </c>
      <c r="U661" s="42">
        <v>0</v>
      </c>
      <c r="V661" s="42">
        <v>964.86406749571415</v>
      </c>
      <c r="W661" s="44">
        <v>964.86406749571415</v>
      </c>
      <c r="X661" s="66">
        <v>0</v>
      </c>
      <c r="Y661" s="42">
        <v>0</v>
      </c>
      <c r="Z661" s="42">
        <v>0</v>
      </c>
      <c r="AA661" s="42">
        <v>11396.708722600479</v>
      </c>
      <c r="AB661" s="43">
        <v>11396.708722600479</v>
      </c>
      <c r="AC661" s="66">
        <v>-4401.7862257490815</v>
      </c>
      <c r="AD661" s="42">
        <v>-4867.554294910422</v>
      </c>
      <c r="AE661" s="42">
        <v>-1162.5041344452611</v>
      </c>
      <c r="AF661" s="42">
        <v>0</v>
      </c>
      <c r="AG661" s="42">
        <v>0</v>
      </c>
      <c r="AH661" s="44">
        <v>0</v>
      </c>
    </row>
    <row r="662" spans="1:34" s="4" customFormat="1">
      <c r="A662" s="46" t="s">
        <v>684</v>
      </c>
      <c r="B662" s="56" t="s">
        <v>1831</v>
      </c>
      <c r="C662" s="57">
        <v>3.0456999999999999E-4</v>
      </c>
      <c r="D662" s="57">
        <v>3.3274999999999998E-4</v>
      </c>
      <c r="E662" s="65">
        <v>35126.044206000006</v>
      </c>
      <c r="F662" s="42">
        <v>19443</v>
      </c>
      <c r="G662" s="43">
        <v>54569.044206000006</v>
      </c>
      <c r="H662" s="66">
        <v>601073</v>
      </c>
      <c r="I662" s="42">
        <v>803539</v>
      </c>
      <c r="J662" s="42">
        <v>433701</v>
      </c>
      <c r="K662" s="42">
        <v>446884</v>
      </c>
      <c r="L662" s="44">
        <v>786224</v>
      </c>
      <c r="M662" s="66">
        <v>91645</v>
      </c>
      <c r="N662" s="42">
        <v>-10890.311930538126</v>
      </c>
      <c r="O662" s="42">
        <v>80754.688069461874</v>
      </c>
      <c r="P662" s="42">
        <v>0</v>
      </c>
      <c r="Q662" s="44">
        <v>80754.688069461874</v>
      </c>
      <c r="R662" s="45">
        <v>21671</v>
      </c>
      <c r="S662" s="66">
        <v>60503</v>
      </c>
      <c r="T662" s="42">
        <v>95064</v>
      </c>
      <c r="U662" s="42">
        <v>111926</v>
      </c>
      <c r="V662" s="42">
        <v>100785.33887495098</v>
      </c>
      <c r="W662" s="44">
        <v>368278.338874951</v>
      </c>
      <c r="X662" s="66">
        <v>137840</v>
      </c>
      <c r="Y662" s="42">
        <v>78332</v>
      </c>
      <c r="Z662" s="42">
        <v>87530</v>
      </c>
      <c r="AA662" s="42">
        <v>112308.78640123166</v>
      </c>
      <c r="AB662" s="43">
        <v>416010.78640123166</v>
      </c>
      <c r="AC662" s="66">
        <v>-11495.354604083595</v>
      </c>
      <c r="AD662" s="42">
        <v>-8035.5512359129771</v>
      </c>
      <c r="AE662" s="42">
        <v>-21176.011569455179</v>
      </c>
      <c r="AF662" s="42">
        <v>-7025.5301168289188</v>
      </c>
      <c r="AG662" s="42">
        <v>0</v>
      </c>
      <c r="AH662" s="44">
        <v>0</v>
      </c>
    </row>
    <row r="663" spans="1:34" s="4" customFormat="1">
      <c r="A663" s="46" t="s">
        <v>685</v>
      </c>
      <c r="B663" s="56" t="s">
        <v>1832</v>
      </c>
      <c r="C663" s="57">
        <v>1.0488699999999999E-3</v>
      </c>
      <c r="D663" s="57">
        <v>1.1262100000000001E-3</v>
      </c>
      <c r="E663" s="65">
        <v>120966.310692</v>
      </c>
      <c r="F663" s="42">
        <v>66957</v>
      </c>
      <c r="G663" s="43">
        <v>187923.310692</v>
      </c>
      <c r="H663" s="66">
        <v>2069959</v>
      </c>
      <c r="I663" s="42">
        <v>2767205</v>
      </c>
      <c r="J663" s="42">
        <v>1493569</v>
      </c>
      <c r="K663" s="42">
        <v>1538969</v>
      </c>
      <c r="L663" s="44">
        <v>2707579</v>
      </c>
      <c r="M663" s="66">
        <v>315603</v>
      </c>
      <c r="N663" s="42">
        <v>-64937.580055638013</v>
      </c>
      <c r="O663" s="42">
        <v>250665.41994436199</v>
      </c>
      <c r="P663" s="42">
        <v>0</v>
      </c>
      <c r="Q663" s="44">
        <v>250665.41994436199</v>
      </c>
      <c r="R663" s="45">
        <v>74630</v>
      </c>
      <c r="S663" s="66">
        <v>208359</v>
      </c>
      <c r="T663" s="42">
        <v>327379</v>
      </c>
      <c r="U663" s="42">
        <v>385448</v>
      </c>
      <c r="V663" s="42">
        <v>12683.07820738095</v>
      </c>
      <c r="W663" s="44">
        <v>933869.07820738095</v>
      </c>
      <c r="X663" s="66">
        <v>474690</v>
      </c>
      <c r="Y663" s="42">
        <v>269758</v>
      </c>
      <c r="Z663" s="42">
        <v>301433</v>
      </c>
      <c r="AA663" s="42">
        <v>230289.55997786828</v>
      </c>
      <c r="AB663" s="43">
        <v>1276170.5599778683</v>
      </c>
      <c r="AC663" s="66">
        <v>-67034.423216027979</v>
      </c>
      <c r="AD663" s="42">
        <v>-73278.554686463205</v>
      </c>
      <c r="AE663" s="42">
        <v>-184429.81698983943</v>
      </c>
      <c r="AF663" s="42">
        <v>-17558.686878156816</v>
      </c>
      <c r="AG663" s="42">
        <v>0</v>
      </c>
      <c r="AH663" s="44">
        <v>0</v>
      </c>
    </row>
    <row r="664" spans="1:34" s="4" customFormat="1">
      <c r="A664" s="46" t="s">
        <v>686</v>
      </c>
      <c r="B664" s="56" t="s">
        <v>1833</v>
      </c>
      <c r="C664" s="57">
        <v>3.5209999999999997E-5</v>
      </c>
      <c r="D664" s="57">
        <v>3.6709999999999999E-5</v>
      </c>
      <c r="E664" s="65">
        <v>4060.8736020000001</v>
      </c>
      <c r="F664" s="42">
        <v>2248</v>
      </c>
      <c r="G664" s="43">
        <v>6308.8736019999997</v>
      </c>
      <c r="H664" s="66">
        <v>69487</v>
      </c>
      <c r="I664" s="42">
        <v>92894</v>
      </c>
      <c r="J664" s="42">
        <v>50138</v>
      </c>
      <c r="K664" s="42">
        <v>51662</v>
      </c>
      <c r="L664" s="44">
        <v>90892</v>
      </c>
      <c r="M664" s="66">
        <v>10595</v>
      </c>
      <c r="N664" s="42">
        <v>-1215.2685280258888</v>
      </c>
      <c r="O664" s="42">
        <v>9379.7314719741116</v>
      </c>
      <c r="P664" s="42">
        <v>0</v>
      </c>
      <c r="Q664" s="44">
        <v>9379.7314719741116</v>
      </c>
      <c r="R664" s="45">
        <v>2505</v>
      </c>
      <c r="S664" s="66">
        <v>6994</v>
      </c>
      <c r="T664" s="42">
        <v>10990</v>
      </c>
      <c r="U664" s="42">
        <v>12939</v>
      </c>
      <c r="V664" s="42">
        <v>877.24853002121927</v>
      </c>
      <c r="W664" s="44">
        <v>31800.248530021221</v>
      </c>
      <c r="X664" s="66">
        <v>15935</v>
      </c>
      <c r="Y664" s="42">
        <v>9056</v>
      </c>
      <c r="Z664" s="42">
        <v>10119</v>
      </c>
      <c r="AA664" s="42">
        <v>3702.6840721824415</v>
      </c>
      <c r="AB664" s="43">
        <v>38812.684072182441</v>
      </c>
      <c r="AC664" s="66">
        <v>-1286.9306833580588</v>
      </c>
      <c r="AD664" s="42">
        <v>-960.03294010019567</v>
      </c>
      <c r="AE664" s="42">
        <v>-4544.4597561158716</v>
      </c>
      <c r="AF664" s="42">
        <v>-221.01216258709451</v>
      </c>
      <c r="AG664" s="42">
        <v>0</v>
      </c>
      <c r="AH664" s="44">
        <v>0</v>
      </c>
    </row>
    <row r="665" spans="1:34" s="4" customFormat="1">
      <c r="A665" s="46" t="s">
        <v>687</v>
      </c>
      <c r="B665" s="56" t="s">
        <v>1834</v>
      </c>
      <c r="C665" s="57">
        <v>1.5275E-4</v>
      </c>
      <c r="D665" s="57">
        <v>1.8236000000000001E-4</v>
      </c>
      <c r="E665" s="65">
        <v>17616.971478000003</v>
      </c>
      <c r="F665" s="42">
        <v>9751</v>
      </c>
      <c r="G665" s="43">
        <v>27367.971478000003</v>
      </c>
      <c r="H665" s="66">
        <v>301454</v>
      </c>
      <c r="I665" s="42">
        <v>402996</v>
      </c>
      <c r="J665" s="42">
        <v>217513</v>
      </c>
      <c r="K665" s="42">
        <v>224125</v>
      </c>
      <c r="L665" s="44">
        <v>394313</v>
      </c>
      <c r="M665" s="66">
        <v>45962</v>
      </c>
      <c r="N665" s="42">
        <v>4908.6129770784855</v>
      </c>
      <c r="O665" s="42">
        <v>50870.612977078483</v>
      </c>
      <c r="P665" s="42">
        <v>0</v>
      </c>
      <c r="Q665" s="44">
        <v>50870.612977078483</v>
      </c>
      <c r="R665" s="45">
        <v>10869</v>
      </c>
      <c r="S665" s="66">
        <v>30344</v>
      </c>
      <c r="T665" s="42">
        <v>47677</v>
      </c>
      <c r="U665" s="42">
        <v>56134</v>
      </c>
      <c r="V665" s="42">
        <v>44277.374177419319</v>
      </c>
      <c r="W665" s="44">
        <v>178432.37417741932</v>
      </c>
      <c r="X665" s="66">
        <v>69130</v>
      </c>
      <c r="Y665" s="42">
        <v>39286</v>
      </c>
      <c r="Z665" s="42">
        <v>43899</v>
      </c>
      <c r="AA665" s="42">
        <v>58804.203785623307</v>
      </c>
      <c r="AB665" s="43">
        <v>211119.20378562331</v>
      </c>
      <c r="AC665" s="66">
        <v>4575.5635346897698</v>
      </c>
      <c r="AD665" s="42">
        <v>-953.36196764663782</v>
      </c>
      <c r="AE665" s="42">
        <v>-27575.714343334741</v>
      </c>
      <c r="AF665" s="42">
        <v>-8733.3168319123706</v>
      </c>
      <c r="AG665" s="42">
        <v>0</v>
      </c>
      <c r="AH665" s="44">
        <v>0</v>
      </c>
    </row>
    <row r="666" spans="1:34" s="4" customFormat="1">
      <c r="A666" s="46" t="s">
        <v>688</v>
      </c>
      <c r="B666" s="56" t="s">
        <v>1835</v>
      </c>
      <c r="C666" s="57">
        <v>2.7387800000000001E-3</v>
      </c>
      <c r="D666" s="57">
        <v>2.8883699999999999E-3</v>
      </c>
      <c r="E666" s="65">
        <v>315863.025096</v>
      </c>
      <c r="F666" s="42">
        <v>174837</v>
      </c>
      <c r="G666" s="43">
        <v>490700.025096</v>
      </c>
      <c r="H666" s="66">
        <v>5405020</v>
      </c>
      <c r="I666" s="42">
        <v>7225649</v>
      </c>
      <c r="J666" s="42">
        <v>3899965</v>
      </c>
      <c r="K666" s="42">
        <v>4018512</v>
      </c>
      <c r="L666" s="44">
        <v>7069954</v>
      </c>
      <c r="M666" s="66">
        <v>824094</v>
      </c>
      <c r="N666" s="42">
        <v>-113049.45642092405</v>
      </c>
      <c r="O666" s="42">
        <v>711044.54357907595</v>
      </c>
      <c r="P666" s="42">
        <v>0</v>
      </c>
      <c r="Q666" s="44">
        <v>711044.54357907595</v>
      </c>
      <c r="R666" s="45">
        <v>194872</v>
      </c>
      <c r="S666" s="66">
        <v>544060</v>
      </c>
      <c r="T666" s="42">
        <v>854842</v>
      </c>
      <c r="U666" s="42">
        <v>1006470</v>
      </c>
      <c r="V666" s="42">
        <v>22420.736297582305</v>
      </c>
      <c r="W666" s="44">
        <v>2427792.7362975823</v>
      </c>
      <c r="X666" s="66">
        <v>1239496</v>
      </c>
      <c r="Y666" s="42">
        <v>704385</v>
      </c>
      <c r="Z666" s="42">
        <v>787094</v>
      </c>
      <c r="AA666" s="42">
        <v>373495.04101651325</v>
      </c>
      <c r="AB666" s="43">
        <v>3104470.0410165135</v>
      </c>
      <c r="AC666" s="66">
        <v>-118630.06870377462</v>
      </c>
      <c r="AD666" s="42">
        <v>-139449.02125801804</v>
      </c>
      <c r="AE666" s="42">
        <v>-390372.82839733001</v>
      </c>
      <c r="AF666" s="42">
        <v>-28225.386359808443</v>
      </c>
      <c r="AG666" s="42">
        <v>0</v>
      </c>
      <c r="AH666" s="44">
        <v>0</v>
      </c>
    </row>
    <row r="667" spans="1:34" s="4" customFormat="1">
      <c r="A667" s="46" t="s">
        <v>689</v>
      </c>
      <c r="B667" s="56" t="s">
        <v>1836</v>
      </c>
      <c r="C667" s="57">
        <v>5.6950000000000002E-5</v>
      </c>
      <c r="D667" s="57">
        <v>5.4169999999999998E-5</v>
      </c>
      <c r="E667" s="65">
        <v>6567.6248999999998</v>
      </c>
      <c r="F667" s="42">
        <v>3636</v>
      </c>
      <c r="G667" s="43">
        <v>10203.624899999999</v>
      </c>
      <c r="H667" s="66">
        <v>112392</v>
      </c>
      <c r="I667" s="42">
        <v>150250</v>
      </c>
      <c r="J667" s="42">
        <v>81096</v>
      </c>
      <c r="K667" s="42">
        <v>83561</v>
      </c>
      <c r="L667" s="44">
        <v>147012</v>
      </c>
      <c r="M667" s="66">
        <v>17136</v>
      </c>
      <c r="N667" s="42">
        <v>2220.4204963468101</v>
      </c>
      <c r="O667" s="42">
        <v>19356.420496346811</v>
      </c>
      <c r="P667" s="42">
        <v>0</v>
      </c>
      <c r="Q667" s="44">
        <v>19356.420496346811</v>
      </c>
      <c r="R667" s="45">
        <v>4052</v>
      </c>
      <c r="S667" s="66">
        <v>11313</v>
      </c>
      <c r="T667" s="42">
        <v>17776</v>
      </c>
      <c r="U667" s="42">
        <v>20928</v>
      </c>
      <c r="V667" s="42">
        <v>7738.6270751852671</v>
      </c>
      <c r="W667" s="44">
        <v>57755.627075185264</v>
      </c>
      <c r="X667" s="66">
        <v>25774</v>
      </c>
      <c r="Y667" s="42">
        <v>14647</v>
      </c>
      <c r="Z667" s="42">
        <v>16367</v>
      </c>
      <c r="AA667" s="42">
        <v>196.38154361021773</v>
      </c>
      <c r="AB667" s="43">
        <v>56984.381543610216</v>
      </c>
      <c r="AC667" s="66">
        <v>2097.3377871430903</v>
      </c>
      <c r="AD667" s="42">
        <v>1796.1295422002445</v>
      </c>
      <c r="AE667" s="42">
        <v>-4517.187851713059</v>
      </c>
      <c r="AF667" s="42">
        <v>1394.9660539447727</v>
      </c>
      <c r="AG667" s="42">
        <v>0</v>
      </c>
      <c r="AH667" s="44">
        <v>0</v>
      </c>
    </row>
    <row r="668" spans="1:34" s="4" customFormat="1">
      <c r="A668" s="46" t="s">
        <v>690</v>
      </c>
      <c r="B668" s="56" t="s">
        <v>1837</v>
      </c>
      <c r="C668" s="57">
        <v>3.5214000000000001E-3</v>
      </c>
      <c r="D668" s="57">
        <v>3.4223999999999999E-3</v>
      </c>
      <c r="E668" s="65">
        <v>406122.42447899998</v>
      </c>
      <c r="F668" s="42">
        <v>224797</v>
      </c>
      <c r="G668" s="43">
        <v>630919.42447900004</v>
      </c>
      <c r="H668" s="66">
        <v>6949531</v>
      </c>
      <c r="I668" s="42">
        <v>9290414</v>
      </c>
      <c r="J668" s="42">
        <v>5014400</v>
      </c>
      <c r="K668" s="42">
        <v>5166822</v>
      </c>
      <c r="L668" s="44">
        <v>9090228</v>
      </c>
      <c r="M668" s="66">
        <v>1059583</v>
      </c>
      <c r="N668" s="42">
        <v>147615.97967664531</v>
      </c>
      <c r="O668" s="42">
        <v>1207198.9796766452</v>
      </c>
      <c r="P668" s="42">
        <v>0</v>
      </c>
      <c r="Q668" s="44">
        <v>1207198.9796766452</v>
      </c>
      <c r="R668" s="45">
        <v>250558</v>
      </c>
      <c r="S668" s="66">
        <v>699528</v>
      </c>
      <c r="T668" s="42">
        <v>1099117</v>
      </c>
      <c r="U668" s="42">
        <v>1294074</v>
      </c>
      <c r="V668" s="42">
        <v>419231.18236322567</v>
      </c>
      <c r="W668" s="44">
        <v>3511950.1823632256</v>
      </c>
      <c r="X668" s="66">
        <v>1593689</v>
      </c>
      <c r="Y668" s="42">
        <v>905666</v>
      </c>
      <c r="Z668" s="42">
        <v>1012010</v>
      </c>
      <c r="AA668" s="42">
        <v>750.05451040513026</v>
      </c>
      <c r="AB668" s="43">
        <v>3512115.0545104053</v>
      </c>
      <c r="AC668" s="66">
        <v>139960.69127482991</v>
      </c>
      <c r="AD668" s="42">
        <v>111647.98465360134</v>
      </c>
      <c r="AE668" s="42">
        <v>-313552.9814597161</v>
      </c>
      <c r="AF668" s="42">
        <v>61779.433384105185</v>
      </c>
      <c r="AG668" s="42">
        <v>0</v>
      </c>
      <c r="AH668" s="44">
        <v>0</v>
      </c>
    </row>
    <row r="669" spans="1:34" s="4" customFormat="1">
      <c r="A669" s="46" t="s">
        <v>691</v>
      </c>
      <c r="B669" s="56" t="s">
        <v>1838</v>
      </c>
      <c r="C669" s="57">
        <v>2.27E-5</v>
      </c>
      <c r="D669" s="57">
        <v>3.5769999999999998E-5</v>
      </c>
      <c r="E669" s="65">
        <v>2617.5369390000001</v>
      </c>
      <c r="F669" s="42">
        <v>1449</v>
      </c>
      <c r="G669" s="43">
        <v>4066.5369390000001</v>
      </c>
      <c r="H669" s="66">
        <v>44799</v>
      </c>
      <c r="I669" s="42">
        <v>59889</v>
      </c>
      <c r="J669" s="42">
        <v>32324</v>
      </c>
      <c r="K669" s="42">
        <v>33307</v>
      </c>
      <c r="L669" s="44">
        <v>58598</v>
      </c>
      <c r="M669" s="66">
        <v>6830</v>
      </c>
      <c r="N669" s="42">
        <v>950.40108366293066</v>
      </c>
      <c r="O669" s="42">
        <v>7780.4010836629304</v>
      </c>
      <c r="P669" s="42">
        <v>0</v>
      </c>
      <c r="Q669" s="44">
        <v>7780.4010836629304</v>
      </c>
      <c r="R669" s="45">
        <v>1615</v>
      </c>
      <c r="S669" s="66">
        <v>4509</v>
      </c>
      <c r="T669" s="42">
        <v>7085</v>
      </c>
      <c r="U669" s="42">
        <v>8342</v>
      </c>
      <c r="V669" s="42">
        <v>12226.315003232759</v>
      </c>
      <c r="W669" s="44">
        <v>32162.315003232761</v>
      </c>
      <c r="X669" s="66">
        <v>10273</v>
      </c>
      <c r="Y669" s="42">
        <v>5838</v>
      </c>
      <c r="Z669" s="42">
        <v>6524</v>
      </c>
      <c r="AA669" s="42">
        <v>21982.321576382743</v>
      </c>
      <c r="AB669" s="43">
        <v>44617.321576382747</v>
      </c>
      <c r="AC669" s="66">
        <v>896.08211630657934</v>
      </c>
      <c r="AD669" s="42">
        <v>-2414.239486894724</v>
      </c>
      <c r="AE669" s="42">
        <v>-6721.0130468352481</v>
      </c>
      <c r="AF669" s="42">
        <v>-4215.8361557265926</v>
      </c>
      <c r="AG669" s="42">
        <v>0</v>
      </c>
      <c r="AH669" s="44">
        <v>0</v>
      </c>
    </row>
    <row r="670" spans="1:34" s="4" customFormat="1">
      <c r="A670" s="46" t="s">
        <v>692</v>
      </c>
      <c r="B670" s="56" t="s">
        <v>1839</v>
      </c>
      <c r="C670" s="57">
        <v>1.0616999999999999E-4</v>
      </c>
      <c r="D670" s="57">
        <v>1.1695E-4</v>
      </c>
      <c r="E670" s="65">
        <v>12244.758393</v>
      </c>
      <c r="F670" s="42">
        <v>6778</v>
      </c>
      <c r="G670" s="43">
        <v>19022.758393</v>
      </c>
      <c r="H670" s="66">
        <v>209528</v>
      </c>
      <c r="I670" s="42">
        <v>280105</v>
      </c>
      <c r="J670" s="42">
        <v>151184</v>
      </c>
      <c r="K670" s="42">
        <v>155779</v>
      </c>
      <c r="L670" s="44">
        <v>274070</v>
      </c>
      <c r="M670" s="66">
        <v>31946</v>
      </c>
      <c r="N670" s="42">
        <v>1336.143511395107</v>
      </c>
      <c r="O670" s="42">
        <v>33282.143511395108</v>
      </c>
      <c r="P670" s="42">
        <v>0</v>
      </c>
      <c r="Q670" s="44">
        <v>33282.143511395108</v>
      </c>
      <c r="R670" s="45">
        <v>7554</v>
      </c>
      <c r="S670" s="66">
        <v>21091</v>
      </c>
      <c r="T670" s="42">
        <v>33138</v>
      </c>
      <c r="U670" s="42">
        <v>39016</v>
      </c>
      <c r="V670" s="42">
        <v>9779.1618207289903</v>
      </c>
      <c r="W670" s="44">
        <v>103024.16182072899</v>
      </c>
      <c r="X670" s="66">
        <v>48050</v>
      </c>
      <c r="Y670" s="42">
        <v>27306</v>
      </c>
      <c r="Z670" s="42">
        <v>30512</v>
      </c>
      <c r="AA670" s="42">
        <v>17603.896201271389</v>
      </c>
      <c r="AB670" s="43">
        <v>123471.89620127139</v>
      </c>
      <c r="AC670" s="66">
        <v>1106.5000291347594</v>
      </c>
      <c r="AD670" s="42">
        <v>-2122.2062983502706</v>
      </c>
      <c r="AE670" s="42">
        <v>-16660.136291679704</v>
      </c>
      <c r="AF670" s="42">
        <v>-2771.8918196471877</v>
      </c>
      <c r="AG670" s="42">
        <v>0</v>
      </c>
      <c r="AH670" s="44">
        <v>0</v>
      </c>
    </row>
    <row r="671" spans="1:34" s="4" customFormat="1">
      <c r="A671" s="46" t="s">
        <v>693</v>
      </c>
      <c r="B671" s="56" t="s">
        <v>1840</v>
      </c>
      <c r="C671" s="57">
        <v>2.2123999999999999E-4</v>
      </c>
      <c r="D671" s="57">
        <v>2.1719E-4</v>
      </c>
      <c r="E671" s="65">
        <v>25516.111989000001</v>
      </c>
      <c r="F671" s="42">
        <v>14123</v>
      </c>
      <c r="G671" s="43">
        <v>39639.111988999997</v>
      </c>
      <c r="H671" s="66">
        <v>436620</v>
      </c>
      <c r="I671" s="42">
        <v>583692</v>
      </c>
      <c r="J671" s="42">
        <v>315041</v>
      </c>
      <c r="K671" s="42">
        <v>324617</v>
      </c>
      <c r="L671" s="44">
        <v>571114</v>
      </c>
      <c r="M671" s="66">
        <v>66571</v>
      </c>
      <c r="N671" s="42">
        <v>15460.37065424615</v>
      </c>
      <c r="O671" s="42">
        <v>82031.370654246144</v>
      </c>
      <c r="P671" s="42">
        <v>0</v>
      </c>
      <c r="Q671" s="44">
        <v>82031.370654246144</v>
      </c>
      <c r="R671" s="45">
        <v>15742</v>
      </c>
      <c r="S671" s="66">
        <v>43949</v>
      </c>
      <c r="T671" s="42">
        <v>69055</v>
      </c>
      <c r="U671" s="42">
        <v>81303</v>
      </c>
      <c r="V671" s="42">
        <v>42186.563833757296</v>
      </c>
      <c r="W671" s="44">
        <v>236493.5638337573</v>
      </c>
      <c r="X671" s="66">
        <v>100127</v>
      </c>
      <c r="Y671" s="42">
        <v>56901</v>
      </c>
      <c r="Z671" s="42">
        <v>63582</v>
      </c>
      <c r="AA671" s="42">
        <v>42.728113694733501</v>
      </c>
      <c r="AB671" s="43">
        <v>220652.72811369473</v>
      </c>
      <c r="AC671" s="66">
        <v>14968.242946604036</v>
      </c>
      <c r="AD671" s="42">
        <v>13288.721288840003</v>
      </c>
      <c r="AE671" s="42">
        <v>-15566.005616246992</v>
      </c>
      <c r="AF671" s="42">
        <v>3149.8771008655303</v>
      </c>
      <c r="AG671" s="42">
        <v>0</v>
      </c>
      <c r="AH671" s="44">
        <v>0</v>
      </c>
    </row>
    <row r="672" spans="1:34" s="4" customFormat="1">
      <c r="A672" s="46" t="s">
        <v>694</v>
      </c>
      <c r="B672" s="56" t="s">
        <v>1841</v>
      </c>
      <c r="C672" s="57">
        <v>1.359E-5</v>
      </c>
      <c r="D672" s="57">
        <v>1.465E-5</v>
      </c>
      <c r="E672" s="65">
        <v>1567.2528</v>
      </c>
      <c r="F672" s="42">
        <v>868</v>
      </c>
      <c r="G672" s="43">
        <v>2435.2528000000002</v>
      </c>
      <c r="H672" s="66">
        <v>26820</v>
      </c>
      <c r="I672" s="42">
        <v>35854</v>
      </c>
      <c r="J672" s="42">
        <v>19352</v>
      </c>
      <c r="K672" s="42">
        <v>19940</v>
      </c>
      <c r="L672" s="44">
        <v>35082</v>
      </c>
      <c r="M672" s="66">
        <v>4089</v>
      </c>
      <c r="N672" s="42">
        <v>-584.89704891122472</v>
      </c>
      <c r="O672" s="42">
        <v>3504.1029510887752</v>
      </c>
      <c r="P672" s="42">
        <v>0</v>
      </c>
      <c r="Q672" s="44">
        <v>3504.1029510887752</v>
      </c>
      <c r="R672" s="45">
        <v>967</v>
      </c>
      <c r="S672" s="66">
        <v>2700</v>
      </c>
      <c r="T672" s="42">
        <v>4242</v>
      </c>
      <c r="U672" s="42">
        <v>4994</v>
      </c>
      <c r="V672" s="42">
        <v>373.9576016988002</v>
      </c>
      <c r="W672" s="44">
        <v>12309.957601698799</v>
      </c>
      <c r="X672" s="66">
        <v>6150</v>
      </c>
      <c r="Y672" s="42">
        <v>3495</v>
      </c>
      <c r="Z672" s="42">
        <v>3906</v>
      </c>
      <c r="AA672" s="42">
        <v>2402.7666440238791</v>
      </c>
      <c r="AB672" s="43">
        <v>15953.766644023879</v>
      </c>
      <c r="AC672" s="66">
        <v>-612.53200502835671</v>
      </c>
      <c r="AD672" s="42">
        <v>-596.5062749019736</v>
      </c>
      <c r="AE672" s="42">
        <v>-2188.429298418856</v>
      </c>
      <c r="AF672" s="42">
        <v>-246.34146397589348</v>
      </c>
      <c r="AG672" s="42">
        <v>0</v>
      </c>
      <c r="AH672" s="44">
        <v>0</v>
      </c>
    </row>
    <row r="673" spans="1:34" s="4" customFormat="1">
      <c r="A673" s="46" t="s">
        <v>695</v>
      </c>
      <c r="B673" s="56" t="s">
        <v>1842</v>
      </c>
      <c r="C673" s="57">
        <v>3.6589000000000001E-4</v>
      </c>
      <c r="D673" s="57">
        <v>3.9415000000000001E-4</v>
      </c>
      <c r="E673" s="65">
        <v>42198.413412000002</v>
      </c>
      <c r="F673" s="42">
        <v>23357</v>
      </c>
      <c r="G673" s="43">
        <v>65555.413411999994</v>
      </c>
      <c r="H673" s="66">
        <v>722089</v>
      </c>
      <c r="I673" s="42">
        <v>965318</v>
      </c>
      <c r="J673" s="42">
        <v>521020</v>
      </c>
      <c r="K673" s="42">
        <v>536857</v>
      </c>
      <c r="L673" s="44">
        <v>944517</v>
      </c>
      <c r="M673" s="66">
        <v>110096</v>
      </c>
      <c r="N673" s="42">
        <v>-26088.246229659599</v>
      </c>
      <c r="O673" s="42">
        <v>84007.753770340409</v>
      </c>
      <c r="P673" s="42">
        <v>0</v>
      </c>
      <c r="Q673" s="44">
        <v>84007.753770340409</v>
      </c>
      <c r="R673" s="45">
        <v>26034</v>
      </c>
      <c r="S673" s="66">
        <v>72684</v>
      </c>
      <c r="T673" s="42">
        <v>114203</v>
      </c>
      <c r="U673" s="42">
        <v>134460</v>
      </c>
      <c r="V673" s="42">
        <v>21512.425001814394</v>
      </c>
      <c r="W673" s="44">
        <v>342859.42500181438</v>
      </c>
      <c r="X673" s="66">
        <v>165592</v>
      </c>
      <c r="Y673" s="42">
        <v>94103</v>
      </c>
      <c r="Z673" s="42">
        <v>105153</v>
      </c>
      <c r="AA673" s="42">
        <v>88976.961752859133</v>
      </c>
      <c r="AB673" s="43">
        <v>453824.96175285912</v>
      </c>
      <c r="AC673" s="66">
        <v>-26805.524053264347</v>
      </c>
      <c r="AD673" s="42">
        <v>-26164.845292118724</v>
      </c>
      <c r="AE673" s="42">
        <v>-51436.84068110778</v>
      </c>
      <c r="AF673" s="42">
        <v>-6558.3267245538918</v>
      </c>
      <c r="AG673" s="42">
        <v>0</v>
      </c>
      <c r="AH673" s="44">
        <v>0</v>
      </c>
    </row>
    <row r="674" spans="1:34" s="4" customFormat="1">
      <c r="A674" s="46" t="s">
        <v>696</v>
      </c>
      <c r="B674" s="56" t="s">
        <v>1843</v>
      </c>
      <c r="C674" s="57">
        <v>4.2879000000000002E-4</v>
      </c>
      <c r="D674" s="57">
        <v>4.8532000000000002E-4</v>
      </c>
      <c r="E674" s="65">
        <v>49452.723888</v>
      </c>
      <c r="F674" s="42">
        <v>27373</v>
      </c>
      <c r="G674" s="43">
        <v>76825.723888000008</v>
      </c>
      <c r="H674" s="66">
        <v>846223</v>
      </c>
      <c r="I674" s="42">
        <v>1131265</v>
      </c>
      <c r="J674" s="42">
        <v>610588</v>
      </c>
      <c r="K674" s="42">
        <v>629148</v>
      </c>
      <c r="L674" s="44">
        <v>1106889</v>
      </c>
      <c r="M674" s="66">
        <v>129022</v>
      </c>
      <c r="N674" s="42">
        <v>8666.8847871354537</v>
      </c>
      <c r="O674" s="42">
        <v>137688.88478713547</v>
      </c>
      <c r="P674" s="42">
        <v>0</v>
      </c>
      <c r="Q674" s="44">
        <v>137688.88478713547</v>
      </c>
      <c r="R674" s="45">
        <v>30510</v>
      </c>
      <c r="S674" s="66">
        <v>85179</v>
      </c>
      <c r="T674" s="42">
        <v>133836</v>
      </c>
      <c r="U674" s="42">
        <v>157575</v>
      </c>
      <c r="V674" s="42">
        <v>83816.415749718377</v>
      </c>
      <c r="W674" s="44">
        <v>460406.41574971838</v>
      </c>
      <c r="X674" s="66">
        <v>194059</v>
      </c>
      <c r="Y674" s="42">
        <v>110280</v>
      </c>
      <c r="Z674" s="42">
        <v>123229</v>
      </c>
      <c r="AA674" s="42">
        <v>117104.09908888215</v>
      </c>
      <c r="AB674" s="43">
        <v>544672.0990888821</v>
      </c>
      <c r="AC674" s="66">
        <v>7727.3643576061295</v>
      </c>
      <c r="AD674" s="42">
        <v>-405.04343407395618</v>
      </c>
      <c r="AE674" s="42">
        <v>-76022.372793500908</v>
      </c>
      <c r="AF674" s="42">
        <v>-15565.631469194985</v>
      </c>
      <c r="AG674" s="42">
        <v>0</v>
      </c>
      <c r="AH674" s="44">
        <v>0</v>
      </c>
    </row>
    <row r="675" spans="1:34" s="4" customFormat="1">
      <c r="A675" s="46" t="s">
        <v>697</v>
      </c>
      <c r="B675" s="56" t="s">
        <v>1844</v>
      </c>
      <c r="C675" s="57">
        <v>1.4893999999999999E-4</v>
      </c>
      <c r="D675" s="57">
        <v>1.6958000000000001E-4</v>
      </c>
      <c r="E675" s="65">
        <v>17177.203278000001</v>
      </c>
      <c r="F675" s="42">
        <v>9508</v>
      </c>
      <c r="G675" s="43">
        <v>26685.203278000001</v>
      </c>
      <c r="H675" s="66">
        <v>293935</v>
      </c>
      <c r="I675" s="42">
        <v>392944</v>
      </c>
      <c r="J675" s="42">
        <v>212087</v>
      </c>
      <c r="K675" s="42">
        <v>218534</v>
      </c>
      <c r="L675" s="44">
        <v>384477</v>
      </c>
      <c r="M675" s="66">
        <v>44816</v>
      </c>
      <c r="N675" s="42">
        <v>2954.9369206021784</v>
      </c>
      <c r="O675" s="42">
        <v>47770.93692060218</v>
      </c>
      <c r="P675" s="42">
        <v>0</v>
      </c>
      <c r="Q675" s="44">
        <v>47770.93692060218</v>
      </c>
      <c r="R675" s="45">
        <v>10598</v>
      </c>
      <c r="S675" s="66">
        <v>29587</v>
      </c>
      <c r="T675" s="42">
        <v>46488</v>
      </c>
      <c r="U675" s="42">
        <v>54734</v>
      </c>
      <c r="V675" s="42">
        <v>41607.947677647964</v>
      </c>
      <c r="W675" s="44">
        <v>172416.94767764796</v>
      </c>
      <c r="X675" s="66">
        <v>67406</v>
      </c>
      <c r="Y675" s="42">
        <v>38306</v>
      </c>
      <c r="Z675" s="42">
        <v>42804</v>
      </c>
      <c r="AA675" s="42">
        <v>44635.937685577628</v>
      </c>
      <c r="AB675" s="43">
        <v>193151.93768557764</v>
      </c>
      <c r="AC675" s="66">
        <v>2639.55858298266</v>
      </c>
      <c r="AD675" s="42">
        <v>2796.9133378888623</v>
      </c>
      <c r="AE675" s="42">
        <v>-20426.867614490053</v>
      </c>
      <c r="AF675" s="42">
        <v>-5744.594314311129</v>
      </c>
      <c r="AG675" s="42">
        <v>0</v>
      </c>
      <c r="AH675" s="44">
        <v>0</v>
      </c>
    </row>
    <row r="676" spans="1:34" s="4" customFormat="1">
      <c r="A676" s="46" t="s">
        <v>698</v>
      </c>
      <c r="B676" s="56" t="s">
        <v>1845</v>
      </c>
      <c r="C676" s="57">
        <v>8.2529999999999998E-5</v>
      </c>
      <c r="D676" s="57">
        <v>8.6609999999999999E-5</v>
      </c>
      <c r="E676" s="65">
        <v>9518.5187280000009</v>
      </c>
      <c r="F676" s="42">
        <v>5269</v>
      </c>
      <c r="G676" s="43">
        <v>14787.518728000001</v>
      </c>
      <c r="H676" s="66">
        <v>162874</v>
      </c>
      <c r="I676" s="42">
        <v>217737</v>
      </c>
      <c r="J676" s="42">
        <v>117521</v>
      </c>
      <c r="K676" s="42">
        <v>121093</v>
      </c>
      <c r="L676" s="44">
        <v>213045</v>
      </c>
      <c r="M676" s="66">
        <v>24833</v>
      </c>
      <c r="N676" s="42">
        <v>-4038.9781578855586</v>
      </c>
      <c r="O676" s="42">
        <v>20794.021842114442</v>
      </c>
      <c r="P676" s="42">
        <v>0</v>
      </c>
      <c r="Q676" s="44">
        <v>20794.021842114442</v>
      </c>
      <c r="R676" s="45">
        <v>5872</v>
      </c>
      <c r="S676" s="66">
        <v>16395</v>
      </c>
      <c r="T676" s="42">
        <v>25760</v>
      </c>
      <c r="U676" s="42">
        <v>30329</v>
      </c>
      <c r="V676" s="42">
        <v>2507.1486171554661</v>
      </c>
      <c r="W676" s="44">
        <v>74991.148617155472</v>
      </c>
      <c r="X676" s="66">
        <v>37351</v>
      </c>
      <c r="Y676" s="42">
        <v>21226</v>
      </c>
      <c r="Z676" s="42">
        <v>23718</v>
      </c>
      <c r="AA676" s="42">
        <v>17021.050682000037</v>
      </c>
      <c r="AB676" s="43">
        <v>99316.05068200003</v>
      </c>
      <c r="AC676" s="66">
        <v>-4206.5986678126792</v>
      </c>
      <c r="AD676" s="42">
        <v>-4738.8508799549618</v>
      </c>
      <c r="AE676" s="42">
        <v>-14674.324318667346</v>
      </c>
      <c r="AF676" s="42">
        <v>-705.12819840957104</v>
      </c>
      <c r="AG676" s="42">
        <v>0</v>
      </c>
      <c r="AH676" s="44">
        <v>0</v>
      </c>
    </row>
    <row r="677" spans="1:34" s="4" customFormat="1">
      <c r="A677" s="46" t="s">
        <v>699</v>
      </c>
      <c r="B677" s="56" t="s">
        <v>1846</v>
      </c>
      <c r="C677" s="57">
        <v>1.6189999999999999E-5</v>
      </c>
      <c r="D677" s="57">
        <v>1.472E-5</v>
      </c>
      <c r="E677" s="65">
        <v>1867.5928800000002</v>
      </c>
      <c r="F677" s="42">
        <v>1034</v>
      </c>
      <c r="G677" s="43">
        <v>2901.5928800000002</v>
      </c>
      <c r="H677" s="66">
        <v>31951</v>
      </c>
      <c r="I677" s="42">
        <v>42714</v>
      </c>
      <c r="J677" s="42">
        <v>23054</v>
      </c>
      <c r="K677" s="42">
        <v>23755</v>
      </c>
      <c r="L677" s="44">
        <v>41793</v>
      </c>
      <c r="M677" s="66">
        <v>4872</v>
      </c>
      <c r="N677" s="42">
        <v>-4711.5168396220497</v>
      </c>
      <c r="O677" s="42">
        <v>160.4831603779503</v>
      </c>
      <c r="P677" s="42">
        <v>0</v>
      </c>
      <c r="Q677" s="44">
        <v>160.4831603779503</v>
      </c>
      <c r="R677" s="45">
        <v>1152</v>
      </c>
      <c r="S677" s="66">
        <v>3216</v>
      </c>
      <c r="T677" s="42">
        <v>5053</v>
      </c>
      <c r="U677" s="42">
        <v>5950</v>
      </c>
      <c r="V677" s="42">
        <v>4426.1407414365176</v>
      </c>
      <c r="W677" s="44">
        <v>18645.140741436517</v>
      </c>
      <c r="X677" s="66">
        <v>7327</v>
      </c>
      <c r="Y677" s="42">
        <v>4164</v>
      </c>
      <c r="Z677" s="42">
        <v>4653</v>
      </c>
      <c r="AA677" s="42">
        <v>14688.966755900577</v>
      </c>
      <c r="AB677" s="43">
        <v>30832.966755900576</v>
      </c>
      <c r="AC677" s="66">
        <v>-4738.2654898971659</v>
      </c>
      <c r="AD677" s="42">
        <v>-5416.4133090489668</v>
      </c>
      <c r="AE677" s="42">
        <v>-2658.0013099967659</v>
      </c>
      <c r="AF677" s="42">
        <v>624.8540944788399</v>
      </c>
      <c r="AG677" s="42">
        <v>0</v>
      </c>
      <c r="AH677" s="44">
        <v>0</v>
      </c>
    </row>
    <row r="678" spans="1:34" s="4" customFormat="1">
      <c r="A678" s="46" t="s">
        <v>700</v>
      </c>
      <c r="B678" s="56" t="s">
        <v>1847</v>
      </c>
      <c r="C678" s="57">
        <v>1.4218E-4</v>
      </c>
      <c r="D678" s="57">
        <v>1.3907000000000001E-4</v>
      </c>
      <c r="E678" s="65">
        <v>16397.637623999999</v>
      </c>
      <c r="F678" s="42">
        <v>9076</v>
      </c>
      <c r="G678" s="43">
        <v>25473.637623999999</v>
      </c>
      <c r="H678" s="66">
        <v>280594</v>
      </c>
      <c r="I678" s="42">
        <v>375110</v>
      </c>
      <c r="J678" s="42">
        <v>202461</v>
      </c>
      <c r="K678" s="42">
        <v>208616</v>
      </c>
      <c r="L678" s="44">
        <v>367027</v>
      </c>
      <c r="M678" s="66">
        <v>42782</v>
      </c>
      <c r="N678" s="42">
        <v>1193.5600098006273</v>
      </c>
      <c r="O678" s="42">
        <v>43975.560009800625</v>
      </c>
      <c r="P678" s="42">
        <v>0</v>
      </c>
      <c r="Q678" s="44">
        <v>43975.560009800625</v>
      </c>
      <c r="R678" s="45">
        <v>10117</v>
      </c>
      <c r="S678" s="66">
        <v>28244</v>
      </c>
      <c r="T678" s="42">
        <v>44378</v>
      </c>
      <c r="U678" s="42">
        <v>52250</v>
      </c>
      <c r="V678" s="42">
        <v>11844.300452483032</v>
      </c>
      <c r="W678" s="44">
        <v>136716.30045248303</v>
      </c>
      <c r="X678" s="66">
        <v>64347</v>
      </c>
      <c r="Y678" s="42">
        <v>36567</v>
      </c>
      <c r="Z678" s="42">
        <v>40861</v>
      </c>
      <c r="AA678" s="42">
        <v>13233.462960752775</v>
      </c>
      <c r="AB678" s="43">
        <v>155008.46296075277</v>
      </c>
      <c r="AC678" s="66">
        <v>889.37559593993387</v>
      </c>
      <c r="AD678" s="42">
        <v>-2490.3830641964596</v>
      </c>
      <c r="AE678" s="42">
        <v>-18887.609166958071</v>
      </c>
      <c r="AF678" s="42">
        <v>2196.4541269448509</v>
      </c>
      <c r="AG678" s="42">
        <v>0</v>
      </c>
      <c r="AH678" s="44">
        <v>0</v>
      </c>
    </row>
    <row r="679" spans="1:34" s="4" customFormat="1">
      <c r="A679" s="46" t="s">
        <v>701</v>
      </c>
      <c r="B679" s="56" t="s">
        <v>1848</v>
      </c>
      <c r="C679" s="57">
        <v>2.5389999999999999E-4</v>
      </c>
      <c r="D679" s="57">
        <v>2.5151999999999998E-4</v>
      </c>
      <c r="E679" s="65">
        <v>29282.154914999999</v>
      </c>
      <c r="F679" s="42">
        <v>16208</v>
      </c>
      <c r="G679" s="43">
        <v>45490.154914999999</v>
      </c>
      <c r="H679" s="66">
        <v>501075</v>
      </c>
      <c r="I679" s="42">
        <v>669858</v>
      </c>
      <c r="J679" s="42">
        <v>361548</v>
      </c>
      <c r="K679" s="42">
        <v>372538</v>
      </c>
      <c r="L679" s="44">
        <v>655424</v>
      </c>
      <c r="M679" s="66">
        <v>76398</v>
      </c>
      <c r="N679" s="42">
        <v>7340.5676280794678</v>
      </c>
      <c r="O679" s="42">
        <v>83738.567628079472</v>
      </c>
      <c r="P679" s="42">
        <v>0</v>
      </c>
      <c r="Q679" s="44">
        <v>83738.567628079472</v>
      </c>
      <c r="R679" s="45">
        <v>18066</v>
      </c>
      <c r="S679" s="66">
        <v>50437</v>
      </c>
      <c r="T679" s="42">
        <v>79249</v>
      </c>
      <c r="U679" s="42">
        <v>93305</v>
      </c>
      <c r="V679" s="42">
        <v>20949.7006039154</v>
      </c>
      <c r="W679" s="44">
        <v>243940.70060391541</v>
      </c>
      <c r="X679" s="66">
        <v>114908</v>
      </c>
      <c r="Y679" s="42">
        <v>65300</v>
      </c>
      <c r="Z679" s="42">
        <v>72968</v>
      </c>
      <c r="AA679" s="42">
        <v>364.78263601132323</v>
      </c>
      <c r="AB679" s="43">
        <v>253540.78263601131</v>
      </c>
      <c r="AC679" s="66">
        <v>6793.9828599236862</v>
      </c>
      <c r="AD679" s="42">
        <v>5643.1683650885707</v>
      </c>
      <c r="AE679" s="42">
        <v>-24890.195824703369</v>
      </c>
      <c r="AF679" s="42">
        <v>2852.9625675952084</v>
      </c>
      <c r="AG679" s="42">
        <v>0</v>
      </c>
      <c r="AH679" s="44">
        <v>0</v>
      </c>
    </row>
    <row r="680" spans="1:34" s="4" customFormat="1">
      <c r="A680" s="46" t="s">
        <v>702</v>
      </c>
      <c r="B680" s="56" t="s">
        <v>1849</v>
      </c>
      <c r="C680" s="57">
        <v>4.6650000000000002E-5</v>
      </c>
      <c r="D680" s="57">
        <v>5.1780000000000002E-5</v>
      </c>
      <c r="E680" s="65">
        <v>5380.530984</v>
      </c>
      <c r="F680" s="42">
        <v>2978</v>
      </c>
      <c r="G680" s="43">
        <v>8358.5309840000009</v>
      </c>
      <c r="H680" s="66">
        <v>92064</v>
      </c>
      <c r="I680" s="42">
        <v>123075</v>
      </c>
      <c r="J680" s="42">
        <v>66429</v>
      </c>
      <c r="K680" s="42">
        <v>68448</v>
      </c>
      <c r="L680" s="44">
        <v>120423</v>
      </c>
      <c r="M680" s="66">
        <v>14037</v>
      </c>
      <c r="N680" s="42">
        <v>-653.51772110951504</v>
      </c>
      <c r="O680" s="42">
        <v>13383.482278890486</v>
      </c>
      <c r="P680" s="42">
        <v>0</v>
      </c>
      <c r="Q680" s="44">
        <v>13383.482278890486</v>
      </c>
      <c r="R680" s="45">
        <v>3319</v>
      </c>
      <c r="S680" s="66">
        <v>9267</v>
      </c>
      <c r="T680" s="42">
        <v>14561</v>
      </c>
      <c r="U680" s="42">
        <v>17143</v>
      </c>
      <c r="V680" s="42">
        <v>9301.8888668543896</v>
      </c>
      <c r="W680" s="44">
        <v>50272.888866854388</v>
      </c>
      <c r="X680" s="66">
        <v>21113</v>
      </c>
      <c r="Y680" s="42">
        <v>11998</v>
      </c>
      <c r="Z680" s="42">
        <v>13407</v>
      </c>
      <c r="AA680" s="42">
        <v>10962.938011589144</v>
      </c>
      <c r="AB680" s="43">
        <v>57480.93801158914</v>
      </c>
      <c r="AC680" s="66">
        <v>-750.08850372935876</v>
      </c>
      <c r="AD680" s="42">
        <v>-15.133676388002357</v>
      </c>
      <c r="AE680" s="42">
        <v>-5092.2177919819551</v>
      </c>
      <c r="AF680" s="42">
        <v>-1350.6091726354364</v>
      </c>
      <c r="AG680" s="42">
        <v>0</v>
      </c>
      <c r="AH680" s="44">
        <v>0</v>
      </c>
    </row>
    <row r="681" spans="1:34" s="4" customFormat="1">
      <c r="A681" s="46" t="s">
        <v>703</v>
      </c>
      <c r="B681" s="56" t="s">
        <v>1850</v>
      </c>
      <c r="C681" s="57">
        <v>3.235E-5</v>
      </c>
      <c r="D681" s="57">
        <v>3.3019999999999999E-5</v>
      </c>
      <c r="E681" s="65">
        <v>3730.858968</v>
      </c>
      <c r="F681" s="42">
        <v>2065</v>
      </c>
      <c r="G681" s="43">
        <v>5795.8589680000005</v>
      </c>
      <c r="H681" s="66">
        <v>63843</v>
      </c>
      <c r="I681" s="42">
        <v>85348</v>
      </c>
      <c r="J681" s="42">
        <v>46066</v>
      </c>
      <c r="K681" s="42">
        <v>47466</v>
      </c>
      <c r="L681" s="44">
        <v>83509</v>
      </c>
      <c r="M681" s="66">
        <v>9734</v>
      </c>
      <c r="N681" s="42">
        <v>-2574.5413213608958</v>
      </c>
      <c r="O681" s="42">
        <v>7159.4586786391046</v>
      </c>
      <c r="P681" s="42">
        <v>0</v>
      </c>
      <c r="Q681" s="44">
        <v>7159.4586786391046</v>
      </c>
      <c r="R681" s="45">
        <v>2302</v>
      </c>
      <c r="S681" s="66">
        <v>6426</v>
      </c>
      <c r="T681" s="42">
        <v>10097</v>
      </c>
      <c r="U681" s="42">
        <v>11888</v>
      </c>
      <c r="V681" s="42">
        <v>2258.6820634677215</v>
      </c>
      <c r="W681" s="44">
        <v>30669.682063467721</v>
      </c>
      <c r="X681" s="66">
        <v>14641</v>
      </c>
      <c r="Y681" s="42">
        <v>8320</v>
      </c>
      <c r="Z681" s="42">
        <v>9297</v>
      </c>
      <c r="AA681" s="42">
        <v>6555.0966375716516</v>
      </c>
      <c r="AB681" s="43">
        <v>38813.096637571653</v>
      </c>
      <c r="AC681" s="66">
        <v>-2636.0798232772754</v>
      </c>
      <c r="AD681" s="42">
        <v>-1725.2416021377164</v>
      </c>
      <c r="AE681" s="42">
        <v>-3817.2895811982335</v>
      </c>
      <c r="AF681" s="42">
        <v>35.196432509293174</v>
      </c>
      <c r="AG681" s="42">
        <v>0</v>
      </c>
      <c r="AH681" s="44">
        <v>0</v>
      </c>
    </row>
    <row r="682" spans="1:34" s="4" customFormat="1">
      <c r="A682" s="46" t="s">
        <v>704</v>
      </c>
      <c r="B682" s="56" t="s">
        <v>1851</v>
      </c>
      <c r="C682" s="57">
        <v>1.329E-4</v>
      </c>
      <c r="D682" s="57">
        <v>1.4404000000000001E-4</v>
      </c>
      <c r="E682" s="65">
        <v>15327.534309000001</v>
      </c>
      <c r="F682" s="42">
        <v>8484</v>
      </c>
      <c r="G682" s="43">
        <v>23811.534309000002</v>
      </c>
      <c r="H682" s="66">
        <v>262280</v>
      </c>
      <c r="I682" s="42">
        <v>350626</v>
      </c>
      <c r="J682" s="42">
        <v>189247</v>
      </c>
      <c r="K682" s="42">
        <v>194999</v>
      </c>
      <c r="L682" s="44">
        <v>343071</v>
      </c>
      <c r="M682" s="66">
        <v>39989</v>
      </c>
      <c r="N682" s="42">
        <v>1167.4909654230892</v>
      </c>
      <c r="O682" s="42">
        <v>41156.490965423087</v>
      </c>
      <c r="P682" s="42">
        <v>0</v>
      </c>
      <c r="Q682" s="44">
        <v>41156.490965423087</v>
      </c>
      <c r="R682" s="45">
        <v>9456</v>
      </c>
      <c r="S682" s="66">
        <v>26401</v>
      </c>
      <c r="T682" s="42">
        <v>41481</v>
      </c>
      <c r="U682" s="42">
        <v>48839</v>
      </c>
      <c r="V682" s="42">
        <v>15103.420497203035</v>
      </c>
      <c r="W682" s="44">
        <v>131824.42049720304</v>
      </c>
      <c r="X682" s="66">
        <v>60147</v>
      </c>
      <c r="Y682" s="42">
        <v>34180</v>
      </c>
      <c r="Z682" s="42">
        <v>38194</v>
      </c>
      <c r="AA682" s="42">
        <v>18602.558811675572</v>
      </c>
      <c r="AB682" s="43">
        <v>151123.55881167558</v>
      </c>
      <c r="AC682" s="66">
        <v>883.18272194022211</v>
      </c>
      <c r="AD682" s="42">
        <v>317.91778987054204</v>
      </c>
      <c r="AE682" s="42">
        <v>-17824.553623765787</v>
      </c>
      <c r="AF682" s="42">
        <v>-2675.6852025175131</v>
      </c>
      <c r="AG682" s="42">
        <v>0</v>
      </c>
      <c r="AH682" s="44">
        <v>0</v>
      </c>
    </row>
    <row r="683" spans="1:34" s="4" customFormat="1">
      <c r="A683" s="46" t="s">
        <v>705</v>
      </c>
      <c r="B683" s="56" t="s">
        <v>1852</v>
      </c>
      <c r="C683" s="57">
        <v>2.3587199999999999E-3</v>
      </c>
      <c r="D683" s="57">
        <v>2.56559E-3</v>
      </c>
      <c r="E683" s="65">
        <v>272030.30820299999</v>
      </c>
      <c r="F683" s="42">
        <v>150575</v>
      </c>
      <c r="G683" s="43">
        <v>422605.30820299999</v>
      </c>
      <c r="H683" s="66">
        <v>4654966</v>
      </c>
      <c r="I683" s="42">
        <v>6222947</v>
      </c>
      <c r="J683" s="42">
        <v>3358768</v>
      </c>
      <c r="K683" s="42">
        <v>3460864</v>
      </c>
      <c r="L683" s="44">
        <v>6088858</v>
      </c>
      <c r="M683" s="66">
        <v>709734</v>
      </c>
      <c r="N683" s="42">
        <v>111019.38689524579</v>
      </c>
      <c r="O683" s="42">
        <v>820753.38689524576</v>
      </c>
      <c r="P683" s="42">
        <v>0</v>
      </c>
      <c r="Q683" s="44">
        <v>820753.38689524576</v>
      </c>
      <c r="R683" s="45">
        <v>167830</v>
      </c>
      <c r="S683" s="66">
        <v>468561</v>
      </c>
      <c r="T683" s="42">
        <v>736215</v>
      </c>
      <c r="U683" s="42">
        <v>866803</v>
      </c>
      <c r="V683" s="42">
        <v>475624.65977999818</v>
      </c>
      <c r="W683" s="44">
        <v>2547203.659779998</v>
      </c>
      <c r="X683" s="66">
        <v>1067492</v>
      </c>
      <c r="Y683" s="42">
        <v>606637</v>
      </c>
      <c r="Z683" s="42">
        <v>677869</v>
      </c>
      <c r="AA683" s="42">
        <v>339914.65183520573</v>
      </c>
      <c r="AB683" s="43">
        <v>2691912.651835206</v>
      </c>
      <c r="AC683" s="66">
        <v>105835.53387228254</v>
      </c>
      <c r="AD683" s="42">
        <v>83691.510935237777</v>
      </c>
      <c r="AE683" s="42">
        <v>-283657.256504388</v>
      </c>
      <c r="AF683" s="42">
        <v>-50578.780358340271</v>
      </c>
      <c r="AG683" s="42">
        <v>0</v>
      </c>
      <c r="AH683" s="44">
        <v>0</v>
      </c>
    </row>
    <row r="684" spans="1:34" s="4" customFormat="1">
      <c r="A684" s="46" t="s">
        <v>706</v>
      </c>
      <c r="B684" s="56" t="s">
        <v>1853</v>
      </c>
      <c r="C684" s="57">
        <v>3.0175999999999998E-4</v>
      </c>
      <c r="D684" s="57">
        <v>3.0053000000000002E-4</v>
      </c>
      <c r="E684" s="65">
        <v>34801.998927000001</v>
      </c>
      <c r="F684" s="42">
        <v>19264</v>
      </c>
      <c r="G684" s="43">
        <v>54065.998927000001</v>
      </c>
      <c r="H684" s="66">
        <v>595527</v>
      </c>
      <c r="I684" s="42">
        <v>796125</v>
      </c>
      <c r="J684" s="42">
        <v>429700</v>
      </c>
      <c r="K684" s="42">
        <v>442761</v>
      </c>
      <c r="L684" s="44">
        <v>778971</v>
      </c>
      <c r="M684" s="66">
        <v>90799</v>
      </c>
      <c r="N684" s="42">
        <v>-3577.8720427512053</v>
      </c>
      <c r="O684" s="42">
        <v>87221.127957248798</v>
      </c>
      <c r="P684" s="42">
        <v>0</v>
      </c>
      <c r="Q684" s="44">
        <v>87221.127957248798</v>
      </c>
      <c r="R684" s="45">
        <v>21471</v>
      </c>
      <c r="S684" s="66">
        <v>59945</v>
      </c>
      <c r="T684" s="42">
        <v>94187</v>
      </c>
      <c r="U684" s="42">
        <v>110893</v>
      </c>
      <c r="V684" s="42">
        <v>1584.8476678059694</v>
      </c>
      <c r="W684" s="44">
        <v>266609.84766780597</v>
      </c>
      <c r="X684" s="66">
        <v>136568</v>
      </c>
      <c r="Y684" s="42">
        <v>77609</v>
      </c>
      <c r="Z684" s="42">
        <v>86722</v>
      </c>
      <c r="AA684" s="42">
        <v>8544.0928149554111</v>
      </c>
      <c r="AB684" s="43">
        <v>309443.09281495539</v>
      </c>
      <c r="AC684" s="66">
        <v>-4204.933343337384</v>
      </c>
      <c r="AD684" s="42">
        <v>-5954.9011690007737</v>
      </c>
      <c r="AE684" s="42">
        <v>-35526.970702614795</v>
      </c>
      <c r="AF684" s="42">
        <v>2853.560067803528</v>
      </c>
      <c r="AG684" s="42">
        <v>0</v>
      </c>
      <c r="AH684" s="44">
        <v>0</v>
      </c>
    </row>
    <row r="685" spans="1:34" s="4" customFormat="1">
      <c r="A685" s="46" t="s">
        <v>707</v>
      </c>
      <c r="B685" s="56" t="s">
        <v>1854</v>
      </c>
      <c r="C685" s="57">
        <v>0</v>
      </c>
      <c r="D685" s="57">
        <v>0</v>
      </c>
      <c r="E685" s="65">
        <v>0</v>
      </c>
      <c r="F685" s="42">
        <v>0</v>
      </c>
      <c r="G685" s="43">
        <v>0</v>
      </c>
      <c r="H685" s="66">
        <v>0</v>
      </c>
      <c r="I685" s="42">
        <v>0</v>
      </c>
      <c r="J685" s="42">
        <v>0</v>
      </c>
      <c r="K685" s="42">
        <v>0</v>
      </c>
      <c r="L685" s="44">
        <v>0</v>
      </c>
      <c r="M685" s="66">
        <v>0</v>
      </c>
      <c r="N685" s="42">
        <v>-94703.430717223746</v>
      </c>
      <c r="O685" s="42">
        <v>-94703.430717223746</v>
      </c>
      <c r="P685" s="42">
        <v>0</v>
      </c>
      <c r="Q685" s="44">
        <v>-94703.430717223746</v>
      </c>
      <c r="R685" s="45">
        <v>0</v>
      </c>
      <c r="S685" s="66">
        <v>0</v>
      </c>
      <c r="T685" s="42">
        <v>0</v>
      </c>
      <c r="U685" s="42">
        <v>0</v>
      </c>
      <c r="V685" s="42">
        <v>4249.9602403884819</v>
      </c>
      <c r="W685" s="44">
        <v>4249.9602403884819</v>
      </c>
      <c r="X685" s="66">
        <v>0</v>
      </c>
      <c r="Y685" s="42">
        <v>0</v>
      </c>
      <c r="Z685" s="42">
        <v>0</v>
      </c>
      <c r="AA685" s="42">
        <v>238872.12276374939</v>
      </c>
      <c r="AB685" s="43">
        <v>238872.12276374939</v>
      </c>
      <c r="AC685" s="66">
        <v>-94544.217162498535</v>
      </c>
      <c r="AD685" s="42">
        <v>-90000.143254006543</v>
      </c>
      <c r="AE685" s="42">
        <v>-50077.802106855808</v>
      </c>
      <c r="AF685" s="42">
        <v>0</v>
      </c>
      <c r="AG685" s="42">
        <v>0</v>
      </c>
      <c r="AH685" s="44">
        <v>0</v>
      </c>
    </row>
    <row r="686" spans="1:34" s="4" customFormat="1">
      <c r="A686" s="46" t="s">
        <v>708</v>
      </c>
      <c r="B686" s="56" t="s">
        <v>1855</v>
      </c>
      <c r="C686" s="57">
        <v>5.731E-4</v>
      </c>
      <c r="D686" s="57">
        <v>5.7556000000000003E-4</v>
      </c>
      <c r="E686" s="65">
        <v>66095.318987999999</v>
      </c>
      <c r="F686" s="42">
        <v>36585</v>
      </c>
      <c r="G686" s="43">
        <v>102680.318988</v>
      </c>
      <c r="H686" s="66">
        <v>1131021</v>
      </c>
      <c r="I686" s="42">
        <v>1511994</v>
      </c>
      <c r="J686" s="42">
        <v>816082</v>
      </c>
      <c r="K686" s="42">
        <v>840889</v>
      </c>
      <c r="L686" s="44">
        <v>1479414</v>
      </c>
      <c r="M686" s="66">
        <v>172445</v>
      </c>
      <c r="N686" s="42">
        <v>2626.7001938251829</v>
      </c>
      <c r="O686" s="42">
        <v>175071.70019382518</v>
      </c>
      <c r="P686" s="42">
        <v>0</v>
      </c>
      <c r="Q686" s="44">
        <v>175071.70019382518</v>
      </c>
      <c r="R686" s="45">
        <v>40778</v>
      </c>
      <c r="S686" s="66">
        <v>113847</v>
      </c>
      <c r="T686" s="42">
        <v>178879</v>
      </c>
      <c r="U686" s="42">
        <v>210608</v>
      </c>
      <c r="V686" s="42">
        <v>47806.197767898237</v>
      </c>
      <c r="W686" s="44">
        <v>551140.19776789821</v>
      </c>
      <c r="X686" s="66">
        <v>259369</v>
      </c>
      <c r="Y686" s="42">
        <v>147395</v>
      </c>
      <c r="Z686" s="42">
        <v>164702</v>
      </c>
      <c r="AA686" s="42">
        <v>31505.18701149042</v>
      </c>
      <c r="AB686" s="43">
        <v>602971.18701149046</v>
      </c>
      <c r="AC686" s="66">
        <v>1426.618597573854</v>
      </c>
      <c r="AD686" s="42">
        <v>1971.8516994099837</v>
      </c>
      <c r="AE686" s="42">
        <v>-59033.729458422145</v>
      </c>
      <c r="AF686" s="42">
        <v>3804.2699178460502</v>
      </c>
      <c r="AG686" s="42">
        <v>0</v>
      </c>
      <c r="AH686" s="44">
        <v>0</v>
      </c>
    </row>
    <row r="687" spans="1:34" s="4" customFormat="1">
      <c r="A687" s="46" t="s">
        <v>709</v>
      </c>
      <c r="B687" s="56" t="s">
        <v>1856</v>
      </c>
      <c r="C687" s="57">
        <v>1.7196E-4</v>
      </c>
      <c r="D687" s="57">
        <v>1.8406999999999999E-4</v>
      </c>
      <c r="E687" s="65">
        <v>19832.455782000001</v>
      </c>
      <c r="F687" s="42">
        <v>10977</v>
      </c>
      <c r="G687" s="43">
        <v>30809.455782000001</v>
      </c>
      <c r="H687" s="66">
        <v>339365</v>
      </c>
      <c r="I687" s="42">
        <v>453677</v>
      </c>
      <c r="J687" s="42">
        <v>244867</v>
      </c>
      <c r="K687" s="42">
        <v>252311</v>
      </c>
      <c r="L687" s="44">
        <v>443902</v>
      </c>
      <c r="M687" s="66">
        <v>51742</v>
      </c>
      <c r="N687" s="42">
        <v>-1345.1183761527072</v>
      </c>
      <c r="O687" s="42">
        <v>50396.881623847294</v>
      </c>
      <c r="P687" s="42">
        <v>0</v>
      </c>
      <c r="Q687" s="44">
        <v>50396.881623847294</v>
      </c>
      <c r="R687" s="45">
        <v>12235</v>
      </c>
      <c r="S687" s="66">
        <v>34160</v>
      </c>
      <c r="T687" s="42">
        <v>53673</v>
      </c>
      <c r="U687" s="42">
        <v>63193</v>
      </c>
      <c r="V687" s="42">
        <v>13399.947812920444</v>
      </c>
      <c r="W687" s="44">
        <v>164425.94781292044</v>
      </c>
      <c r="X687" s="66">
        <v>77824</v>
      </c>
      <c r="Y687" s="42">
        <v>44226</v>
      </c>
      <c r="Z687" s="42">
        <v>49419</v>
      </c>
      <c r="AA687" s="42">
        <v>23183.992044723531</v>
      </c>
      <c r="AB687" s="43">
        <v>194652.99204472353</v>
      </c>
      <c r="AC687" s="66">
        <v>-1703.6871791219219</v>
      </c>
      <c r="AD687" s="42">
        <v>-1549.6480016477926</v>
      </c>
      <c r="AE687" s="42">
        <v>-24287.032861359639</v>
      </c>
      <c r="AF687" s="42">
        <v>-2686.6761896737316</v>
      </c>
      <c r="AG687" s="42">
        <v>0</v>
      </c>
      <c r="AH687" s="44">
        <v>0</v>
      </c>
    </row>
    <row r="688" spans="1:34" s="4" customFormat="1">
      <c r="A688" s="46" t="s">
        <v>710</v>
      </c>
      <c r="B688" s="56" t="s">
        <v>1857</v>
      </c>
      <c r="C688" s="57">
        <v>1.4977E-4</v>
      </c>
      <c r="D688" s="57">
        <v>1.5924999999999999E-4</v>
      </c>
      <c r="E688" s="65">
        <v>17272.486527000001</v>
      </c>
      <c r="F688" s="42">
        <v>9561</v>
      </c>
      <c r="G688" s="43">
        <v>26833.486527000001</v>
      </c>
      <c r="H688" s="66">
        <v>295573</v>
      </c>
      <c r="I688" s="42">
        <v>395134</v>
      </c>
      <c r="J688" s="42">
        <v>213269</v>
      </c>
      <c r="K688" s="42">
        <v>219752</v>
      </c>
      <c r="L688" s="44">
        <v>386620</v>
      </c>
      <c r="M688" s="66">
        <v>45066</v>
      </c>
      <c r="N688" s="42">
        <v>-5510.6478360535748</v>
      </c>
      <c r="O688" s="42">
        <v>39555.352163946423</v>
      </c>
      <c r="P688" s="42">
        <v>0</v>
      </c>
      <c r="Q688" s="44">
        <v>39555.352163946423</v>
      </c>
      <c r="R688" s="45">
        <v>10657</v>
      </c>
      <c r="S688" s="66">
        <v>29752</v>
      </c>
      <c r="T688" s="42">
        <v>46747</v>
      </c>
      <c r="U688" s="42">
        <v>55039</v>
      </c>
      <c r="V688" s="42">
        <v>8537.4468443539645</v>
      </c>
      <c r="W688" s="44">
        <v>140075.44684435395</v>
      </c>
      <c r="X688" s="66">
        <v>67782</v>
      </c>
      <c r="Y688" s="42">
        <v>38519</v>
      </c>
      <c r="Z688" s="42">
        <v>43042</v>
      </c>
      <c r="AA688" s="42">
        <v>23127.668755237257</v>
      </c>
      <c r="AB688" s="43">
        <v>172470.66875523725</v>
      </c>
      <c r="AC688" s="66">
        <v>-5816.2401605010646</v>
      </c>
      <c r="AD688" s="42">
        <v>-4116.9547413661367</v>
      </c>
      <c r="AE688" s="42">
        <v>-20481.974344238206</v>
      </c>
      <c r="AF688" s="42">
        <v>-1980.0526647778843</v>
      </c>
      <c r="AG688" s="42">
        <v>0</v>
      </c>
      <c r="AH688" s="44">
        <v>0</v>
      </c>
    </row>
    <row r="689" spans="1:34" s="4" customFormat="1">
      <c r="A689" s="46" t="s">
        <v>711</v>
      </c>
      <c r="B689" s="56" t="s">
        <v>1858</v>
      </c>
      <c r="C689" s="57">
        <v>1.1379999999999999E-5</v>
      </c>
      <c r="D689" s="57">
        <v>1.429E-5</v>
      </c>
      <c r="E689" s="65">
        <v>1311.9387120000001</v>
      </c>
      <c r="F689" s="42">
        <v>726</v>
      </c>
      <c r="G689" s="43">
        <v>2037.9387120000001</v>
      </c>
      <c r="H689" s="66">
        <v>22459</v>
      </c>
      <c r="I689" s="42">
        <v>30024</v>
      </c>
      <c r="J689" s="42">
        <v>16205</v>
      </c>
      <c r="K689" s="42">
        <v>16697</v>
      </c>
      <c r="L689" s="44">
        <v>29377</v>
      </c>
      <c r="M689" s="66">
        <v>3424</v>
      </c>
      <c r="N689" s="42">
        <v>-1375.5943709460068</v>
      </c>
      <c r="O689" s="42">
        <v>2048.4056290539929</v>
      </c>
      <c r="P689" s="42">
        <v>0</v>
      </c>
      <c r="Q689" s="44">
        <v>2048.4056290539929</v>
      </c>
      <c r="R689" s="45">
        <v>810</v>
      </c>
      <c r="S689" s="66">
        <v>2261</v>
      </c>
      <c r="T689" s="42">
        <v>3552</v>
      </c>
      <c r="U689" s="42">
        <v>4182</v>
      </c>
      <c r="V689" s="42">
        <v>1066.2158398383465</v>
      </c>
      <c r="W689" s="44">
        <v>11061.215839838347</v>
      </c>
      <c r="X689" s="66">
        <v>5150</v>
      </c>
      <c r="Y689" s="42">
        <v>2927</v>
      </c>
      <c r="Z689" s="42">
        <v>3270</v>
      </c>
      <c r="AA689" s="42">
        <v>5645.8232170796018</v>
      </c>
      <c r="AB689" s="43">
        <v>16992.823217079604</v>
      </c>
      <c r="AC689" s="66">
        <v>-1397.0436170170117</v>
      </c>
      <c r="AD689" s="42">
        <v>-1303.2920249577328</v>
      </c>
      <c r="AE689" s="42">
        <v>-2343.962863354684</v>
      </c>
      <c r="AF689" s="42">
        <v>-887.30887191182637</v>
      </c>
      <c r="AG689" s="42">
        <v>0</v>
      </c>
      <c r="AH689" s="44">
        <v>0</v>
      </c>
    </row>
    <row r="690" spans="1:34" s="4" customFormat="1">
      <c r="A690" s="46" t="s">
        <v>712</v>
      </c>
      <c r="B690" s="56" t="s">
        <v>1859</v>
      </c>
      <c r="C690" s="57">
        <v>3.8456999999999999E-4</v>
      </c>
      <c r="D690" s="57">
        <v>3.6405999999999998E-4</v>
      </c>
      <c r="E690" s="65">
        <v>44352.351018000001</v>
      </c>
      <c r="F690" s="42">
        <v>24550</v>
      </c>
      <c r="G690" s="43">
        <v>68902.351018000001</v>
      </c>
      <c r="H690" s="66">
        <v>758954</v>
      </c>
      <c r="I690" s="42">
        <v>1014601</v>
      </c>
      <c r="J690" s="42">
        <v>547620</v>
      </c>
      <c r="K690" s="42">
        <v>564266</v>
      </c>
      <c r="L690" s="44">
        <v>992738</v>
      </c>
      <c r="M690" s="66">
        <v>115716</v>
      </c>
      <c r="N690" s="42">
        <v>5089.4223915743742</v>
      </c>
      <c r="O690" s="42">
        <v>120805.42239157438</v>
      </c>
      <c r="P690" s="42">
        <v>0</v>
      </c>
      <c r="Q690" s="44">
        <v>120805.42239157438</v>
      </c>
      <c r="R690" s="45">
        <v>27363</v>
      </c>
      <c r="S690" s="66">
        <v>76395</v>
      </c>
      <c r="T690" s="42">
        <v>120034</v>
      </c>
      <c r="U690" s="42">
        <v>141325</v>
      </c>
      <c r="V690" s="42">
        <v>42987.639065972042</v>
      </c>
      <c r="W690" s="44">
        <v>380741.63906597206</v>
      </c>
      <c r="X690" s="66">
        <v>174046</v>
      </c>
      <c r="Y690" s="42">
        <v>98907</v>
      </c>
      <c r="Z690" s="42">
        <v>110521</v>
      </c>
      <c r="AA690" s="42">
        <v>27905.855247519943</v>
      </c>
      <c r="AB690" s="43">
        <v>411379.85524751997</v>
      </c>
      <c r="AC690" s="66">
        <v>4273.3492632976295</v>
      </c>
      <c r="AD690" s="42">
        <v>-1603.466957242382</v>
      </c>
      <c r="AE690" s="42">
        <v>-43319.509659173695</v>
      </c>
      <c r="AF690" s="42">
        <v>10011.411171570544</v>
      </c>
      <c r="AG690" s="42">
        <v>0</v>
      </c>
      <c r="AH690" s="44">
        <v>0</v>
      </c>
    </row>
    <row r="691" spans="1:34" s="4" customFormat="1">
      <c r="A691" s="46" t="s">
        <v>713</v>
      </c>
      <c r="B691" s="56" t="s">
        <v>1860</v>
      </c>
      <c r="C691" s="57">
        <v>1.2889999999999999E-4</v>
      </c>
      <c r="D691" s="57">
        <v>1.1466E-4</v>
      </c>
      <c r="E691" s="65">
        <v>14865.774363</v>
      </c>
      <c r="F691" s="42">
        <v>8229</v>
      </c>
      <c r="G691" s="43">
        <v>23094.774363</v>
      </c>
      <c r="H691" s="66">
        <v>254386</v>
      </c>
      <c r="I691" s="42">
        <v>340073</v>
      </c>
      <c r="J691" s="42">
        <v>183551</v>
      </c>
      <c r="K691" s="42">
        <v>189130</v>
      </c>
      <c r="L691" s="44">
        <v>332746</v>
      </c>
      <c r="M691" s="66">
        <v>38786</v>
      </c>
      <c r="N691" s="42">
        <v>-4122.8821295372063</v>
      </c>
      <c r="O691" s="42">
        <v>34663.117870462796</v>
      </c>
      <c r="P691" s="42">
        <v>0</v>
      </c>
      <c r="Q691" s="44">
        <v>34663.117870462796</v>
      </c>
      <c r="R691" s="45">
        <v>9172</v>
      </c>
      <c r="S691" s="66">
        <v>25606</v>
      </c>
      <c r="T691" s="42">
        <v>40233</v>
      </c>
      <c r="U691" s="42">
        <v>47369</v>
      </c>
      <c r="V691" s="42">
        <v>21510.057600102969</v>
      </c>
      <c r="W691" s="44">
        <v>134718.05760010297</v>
      </c>
      <c r="X691" s="66">
        <v>58337</v>
      </c>
      <c r="Y691" s="42">
        <v>33152</v>
      </c>
      <c r="Z691" s="42">
        <v>37044</v>
      </c>
      <c r="AA691" s="42">
        <v>18754.076850374298</v>
      </c>
      <c r="AB691" s="43">
        <v>147287.07685037429</v>
      </c>
      <c r="AC691" s="66">
        <v>-4381.9312255207133</v>
      </c>
      <c r="AD691" s="42">
        <v>-2768.4077820080147</v>
      </c>
      <c r="AE691" s="42">
        <v>-11254.022450094548</v>
      </c>
      <c r="AF691" s="42">
        <v>5835.3422073519478</v>
      </c>
      <c r="AG691" s="42">
        <v>0</v>
      </c>
      <c r="AH691" s="44">
        <v>0</v>
      </c>
    </row>
    <row r="692" spans="1:34" s="4" customFormat="1">
      <c r="A692" s="46" t="s">
        <v>714</v>
      </c>
      <c r="B692" s="56" t="s">
        <v>1861</v>
      </c>
      <c r="C692" s="57">
        <v>2.6871000000000002E-4</v>
      </c>
      <c r="D692" s="57">
        <v>2.7606000000000001E-4</v>
      </c>
      <c r="E692" s="65">
        <v>30990.198174000001</v>
      </c>
      <c r="F692" s="42">
        <v>17154</v>
      </c>
      <c r="G692" s="43">
        <v>48144.198174000005</v>
      </c>
      <c r="H692" s="66">
        <v>530303</v>
      </c>
      <c r="I692" s="42">
        <v>708930</v>
      </c>
      <c r="J692" s="42">
        <v>382637</v>
      </c>
      <c r="K692" s="42">
        <v>394268</v>
      </c>
      <c r="L692" s="44">
        <v>693655</v>
      </c>
      <c r="M692" s="66">
        <v>80854</v>
      </c>
      <c r="N692" s="42">
        <v>-4977.3891459824335</v>
      </c>
      <c r="O692" s="42">
        <v>75876.610854017563</v>
      </c>
      <c r="P692" s="42">
        <v>0</v>
      </c>
      <c r="Q692" s="44">
        <v>75876.610854017563</v>
      </c>
      <c r="R692" s="45">
        <v>19120</v>
      </c>
      <c r="S692" s="66">
        <v>53379</v>
      </c>
      <c r="T692" s="42">
        <v>83871</v>
      </c>
      <c r="U692" s="42">
        <v>98748</v>
      </c>
      <c r="V692" s="42">
        <v>2998.1228733698395</v>
      </c>
      <c r="W692" s="44">
        <v>238996.12287336984</v>
      </c>
      <c r="X692" s="66">
        <v>121611</v>
      </c>
      <c r="Y692" s="42">
        <v>69109</v>
      </c>
      <c r="Z692" s="42">
        <v>77224</v>
      </c>
      <c r="AA692" s="42">
        <v>20712.447789745711</v>
      </c>
      <c r="AB692" s="43">
        <v>288656.4477897457</v>
      </c>
      <c r="AC692" s="66">
        <v>-5533.6178101142732</v>
      </c>
      <c r="AD692" s="42">
        <v>-6628.6839805480849</v>
      </c>
      <c r="AE692" s="42">
        <v>-37194.461826258994</v>
      </c>
      <c r="AF692" s="42">
        <v>-303.56129945450539</v>
      </c>
      <c r="AG692" s="42">
        <v>0</v>
      </c>
      <c r="AH692" s="44">
        <v>0</v>
      </c>
    </row>
    <row r="693" spans="1:34" s="4" customFormat="1">
      <c r="A693" s="46" t="s">
        <v>715</v>
      </c>
      <c r="B693" s="56" t="s">
        <v>1862</v>
      </c>
      <c r="C693" s="57">
        <v>8.0779999999999996E-5</v>
      </c>
      <c r="D693" s="57">
        <v>8.8629999999999997E-5</v>
      </c>
      <c r="E693" s="65">
        <v>9316.0093500000003</v>
      </c>
      <c r="F693" s="42">
        <v>5157</v>
      </c>
      <c r="G693" s="43">
        <v>14473.00935</v>
      </c>
      <c r="H693" s="66">
        <v>159420</v>
      </c>
      <c r="I693" s="42">
        <v>213120</v>
      </c>
      <c r="J693" s="42">
        <v>115029</v>
      </c>
      <c r="K693" s="42">
        <v>118526</v>
      </c>
      <c r="L693" s="44">
        <v>208527</v>
      </c>
      <c r="M693" s="66">
        <v>24307</v>
      </c>
      <c r="N693" s="42">
        <v>3907.8808717748252</v>
      </c>
      <c r="O693" s="42">
        <v>28214.880871774825</v>
      </c>
      <c r="P693" s="42">
        <v>0</v>
      </c>
      <c r="Q693" s="44">
        <v>28214.880871774825</v>
      </c>
      <c r="R693" s="45">
        <v>5748</v>
      </c>
      <c r="S693" s="66">
        <v>16047</v>
      </c>
      <c r="T693" s="42">
        <v>25213</v>
      </c>
      <c r="U693" s="42">
        <v>29686</v>
      </c>
      <c r="V693" s="42">
        <v>27980.066801599674</v>
      </c>
      <c r="W693" s="44">
        <v>98926.066801599678</v>
      </c>
      <c r="X693" s="66">
        <v>36559</v>
      </c>
      <c r="Y693" s="42">
        <v>20776</v>
      </c>
      <c r="Z693" s="42">
        <v>23215</v>
      </c>
      <c r="AA693" s="42">
        <v>19787.558557090844</v>
      </c>
      <c r="AB693" s="43">
        <v>100337.55855709084</v>
      </c>
      <c r="AC693" s="66">
        <v>3727.7409216845117</v>
      </c>
      <c r="AD693" s="42">
        <v>4567.3179677993394</v>
      </c>
      <c r="AE693" s="42">
        <v>-7716.5697036996262</v>
      </c>
      <c r="AF693" s="42">
        <v>-1989.9809412753912</v>
      </c>
      <c r="AG693" s="42">
        <v>0</v>
      </c>
      <c r="AH693" s="44">
        <v>0</v>
      </c>
    </row>
    <row r="694" spans="1:34" s="4" customFormat="1">
      <c r="A694" s="46" t="s">
        <v>716</v>
      </c>
      <c r="B694" s="56" t="s">
        <v>1863</v>
      </c>
      <c r="C694" s="57">
        <v>2.7574000000000001E-4</v>
      </c>
      <c r="D694" s="57">
        <v>2.9421999999999999E-4</v>
      </c>
      <c r="E694" s="65">
        <v>31800.821154000001</v>
      </c>
      <c r="F694" s="42">
        <v>17603</v>
      </c>
      <c r="G694" s="43">
        <v>49403.821154000005</v>
      </c>
      <c r="H694" s="66">
        <v>544177</v>
      </c>
      <c r="I694" s="42">
        <v>727477</v>
      </c>
      <c r="J694" s="42">
        <v>392648</v>
      </c>
      <c r="K694" s="42">
        <v>404583</v>
      </c>
      <c r="L694" s="44">
        <v>711802</v>
      </c>
      <c r="M694" s="66">
        <v>82970</v>
      </c>
      <c r="N694" s="42">
        <v>-14368.910430927392</v>
      </c>
      <c r="O694" s="42">
        <v>68601.089569072603</v>
      </c>
      <c r="P694" s="42">
        <v>0</v>
      </c>
      <c r="Q694" s="44">
        <v>68601.089569072603</v>
      </c>
      <c r="R694" s="45">
        <v>19620</v>
      </c>
      <c r="S694" s="66">
        <v>54776</v>
      </c>
      <c r="T694" s="42">
        <v>86065</v>
      </c>
      <c r="U694" s="42">
        <v>101331</v>
      </c>
      <c r="V694" s="42">
        <v>17702.758608417113</v>
      </c>
      <c r="W694" s="44">
        <v>259874.75860841712</v>
      </c>
      <c r="X694" s="66">
        <v>124792</v>
      </c>
      <c r="Y694" s="42">
        <v>70917</v>
      </c>
      <c r="Z694" s="42">
        <v>79245</v>
      </c>
      <c r="AA694" s="42">
        <v>55636.935153085811</v>
      </c>
      <c r="AB694" s="43">
        <v>330590.9351530858</v>
      </c>
      <c r="AC694" s="66">
        <v>-14917.399231265452</v>
      </c>
      <c r="AD694" s="42">
        <v>-14515.974687309908</v>
      </c>
      <c r="AE694" s="42">
        <v>-37288.992820288782</v>
      </c>
      <c r="AF694" s="42">
        <v>-3993.8098058045416</v>
      </c>
      <c r="AG694" s="42">
        <v>0</v>
      </c>
      <c r="AH694" s="44">
        <v>0</v>
      </c>
    </row>
    <row r="695" spans="1:34" s="4" customFormat="1">
      <c r="A695" s="46" t="s">
        <v>717</v>
      </c>
      <c r="B695" s="56" t="s">
        <v>1864</v>
      </c>
      <c r="C695" s="57">
        <v>2.6179000000000003E-4</v>
      </c>
      <c r="D695" s="57">
        <v>2.8049999999999999E-4</v>
      </c>
      <c r="E695" s="65">
        <v>30192.484680000001</v>
      </c>
      <c r="F695" s="42">
        <v>16712</v>
      </c>
      <c r="G695" s="43">
        <v>46904.484680000001</v>
      </c>
      <c r="H695" s="66">
        <v>516646</v>
      </c>
      <c r="I695" s="42">
        <v>690673</v>
      </c>
      <c r="J695" s="42">
        <v>372783</v>
      </c>
      <c r="K695" s="42">
        <v>384115</v>
      </c>
      <c r="L695" s="44">
        <v>675791</v>
      </c>
      <c r="M695" s="66">
        <v>78772</v>
      </c>
      <c r="N695" s="42">
        <v>9601.5488226872403</v>
      </c>
      <c r="O695" s="42">
        <v>88373.54882268724</v>
      </c>
      <c r="P695" s="42">
        <v>0</v>
      </c>
      <c r="Q695" s="44">
        <v>88373.54882268724</v>
      </c>
      <c r="R695" s="45">
        <v>18627</v>
      </c>
      <c r="S695" s="66">
        <v>52005</v>
      </c>
      <c r="T695" s="42">
        <v>81711</v>
      </c>
      <c r="U695" s="42">
        <v>96205</v>
      </c>
      <c r="V695" s="42">
        <v>48797.316824158574</v>
      </c>
      <c r="W695" s="44">
        <v>278718.3168241586</v>
      </c>
      <c r="X695" s="66">
        <v>118479</v>
      </c>
      <c r="Y695" s="42">
        <v>67330</v>
      </c>
      <c r="Z695" s="42">
        <v>75235</v>
      </c>
      <c r="AA695" s="42">
        <v>32113.192978833518</v>
      </c>
      <c r="AB695" s="43">
        <v>293157.19297883351</v>
      </c>
      <c r="AC695" s="66">
        <v>9034.6903703299777</v>
      </c>
      <c r="AD695" s="42">
        <v>6335.0522486176378</v>
      </c>
      <c r="AE695" s="42">
        <v>-25625.465645017008</v>
      </c>
      <c r="AF695" s="42">
        <v>-4183.1531286055233</v>
      </c>
      <c r="AG695" s="42">
        <v>0</v>
      </c>
      <c r="AH695" s="44">
        <v>0</v>
      </c>
    </row>
    <row r="696" spans="1:34" s="4" customFormat="1">
      <c r="A696" s="46" t="s">
        <v>718</v>
      </c>
      <c r="B696" s="56" t="s">
        <v>1865</v>
      </c>
      <c r="C696" s="57">
        <v>2.8719999999999999E-5</v>
      </c>
      <c r="D696" s="57">
        <v>4.4070000000000003E-5</v>
      </c>
      <c r="E696" s="65">
        <v>3312.320655</v>
      </c>
      <c r="F696" s="42">
        <v>1833</v>
      </c>
      <c r="G696" s="43">
        <v>5145.3206549999995</v>
      </c>
      <c r="H696" s="66">
        <v>56679</v>
      </c>
      <c r="I696" s="42">
        <v>75771</v>
      </c>
      <c r="J696" s="42">
        <v>40897</v>
      </c>
      <c r="K696" s="42">
        <v>42140</v>
      </c>
      <c r="L696" s="44">
        <v>74139</v>
      </c>
      <c r="M696" s="66">
        <v>8642</v>
      </c>
      <c r="N696" s="42">
        <v>-7226.2181579761809</v>
      </c>
      <c r="O696" s="42">
        <v>1415.7818420238191</v>
      </c>
      <c r="P696" s="42">
        <v>0</v>
      </c>
      <c r="Q696" s="44">
        <v>1415.7818420238191</v>
      </c>
      <c r="R696" s="45">
        <v>2044</v>
      </c>
      <c r="S696" s="66">
        <v>5705</v>
      </c>
      <c r="T696" s="42">
        <v>8964</v>
      </c>
      <c r="U696" s="42">
        <v>10554</v>
      </c>
      <c r="V696" s="42">
        <v>6454.3654388219265</v>
      </c>
      <c r="W696" s="44">
        <v>31677.365438821926</v>
      </c>
      <c r="X696" s="66">
        <v>12998</v>
      </c>
      <c r="Y696" s="42">
        <v>7386</v>
      </c>
      <c r="Z696" s="42">
        <v>8254</v>
      </c>
      <c r="AA696" s="42">
        <v>29930.65569492853</v>
      </c>
      <c r="AB696" s="43">
        <v>58568.65569492853</v>
      </c>
      <c r="AC696" s="66">
        <v>-7272.6603635327956</v>
      </c>
      <c r="AD696" s="42">
        <v>-5053.9170312280867</v>
      </c>
      <c r="AE696" s="42">
        <v>-9629.1716815377094</v>
      </c>
      <c r="AF696" s="42">
        <v>-4935.5411798080122</v>
      </c>
      <c r="AG696" s="42">
        <v>0</v>
      </c>
      <c r="AH696" s="44">
        <v>0</v>
      </c>
    </row>
    <row r="697" spans="1:34" s="4" customFormat="1">
      <c r="A697" s="46" t="s">
        <v>719</v>
      </c>
      <c r="B697" s="56" t="s">
        <v>1866</v>
      </c>
      <c r="C697" s="57">
        <v>5.0899999999999997E-5</v>
      </c>
      <c r="D697" s="57">
        <v>5.3749999999999999E-5</v>
      </c>
      <c r="E697" s="65">
        <v>5869.9422000000004</v>
      </c>
      <c r="F697" s="42">
        <v>3249</v>
      </c>
      <c r="G697" s="43">
        <v>9118.9422000000013</v>
      </c>
      <c r="H697" s="66">
        <v>100452</v>
      </c>
      <c r="I697" s="42">
        <v>134288</v>
      </c>
      <c r="J697" s="42">
        <v>72481</v>
      </c>
      <c r="K697" s="42">
        <v>74684</v>
      </c>
      <c r="L697" s="44">
        <v>131395</v>
      </c>
      <c r="M697" s="66">
        <v>15316</v>
      </c>
      <c r="N697" s="42">
        <v>-7695.4678679778872</v>
      </c>
      <c r="O697" s="42">
        <v>7620.5321320221128</v>
      </c>
      <c r="P697" s="42">
        <v>0</v>
      </c>
      <c r="Q697" s="44">
        <v>7620.5321320221128</v>
      </c>
      <c r="R697" s="45">
        <v>3622</v>
      </c>
      <c r="S697" s="66">
        <v>10111</v>
      </c>
      <c r="T697" s="42">
        <v>15887</v>
      </c>
      <c r="U697" s="42">
        <v>18705</v>
      </c>
      <c r="V697" s="42">
        <v>17046.471790639604</v>
      </c>
      <c r="W697" s="44">
        <v>61749.471790639604</v>
      </c>
      <c r="X697" s="66">
        <v>23036</v>
      </c>
      <c r="Y697" s="42">
        <v>13091</v>
      </c>
      <c r="Z697" s="42">
        <v>14628</v>
      </c>
      <c r="AA697" s="42">
        <v>28579.85954820312</v>
      </c>
      <c r="AB697" s="43">
        <v>79334.859548203123</v>
      </c>
      <c r="AC697" s="66">
        <v>-7781.4456269769835</v>
      </c>
      <c r="AD697" s="42">
        <v>-3363.8246586083201</v>
      </c>
      <c r="AE697" s="42">
        <v>-5892.0268640999975</v>
      </c>
      <c r="AF697" s="42">
        <v>-548.09060787821636</v>
      </c>
      <c r="AG697" s="42">
        <v>0</v>
      </c>
      <c r="AH697" s="44">
        <v>0</v>
      </c>
    </row>
    <row r="698" spans="1:34" s="4" customFormat="1">
      <c r="A698" s="46" t="s">
        <v>720</v>
      </c>
      <c r="B698" s="56" t="s">
        <v>1867</v>
      </c>
      <c r="C698" s="57">
        <v>3.1778999999999998E-4</v>
      </c>
      <c r="D698" s="57">
        <v>2.5326E-4</v>
      </c>
      <c r="E698" s="65">
        <v>36651.002364</v>
      </c>
      <c r="F698" s="42">
        <v>20287</v>
      </c>
      <c r="G698" s="43">
        <v>56938.002364</v>
      </c>
      <c r="H698" s="66">
        <v>627163</v>
      </c>
      <c r="I698" s="42">
        <v>838417</v>
      </c>
      <c r="J698" s="42">
        <v>452526</v>
      </c>
      <c r="K698" s="42">
        <v>466282</v>
      </c>
      <c r="L698" s="44">
        <v>820351</v>
      </c>
      <c r="M698" s="66">
        <v>95622</v>
      </c>
      <c r="N698" s="42">
        <v>37647.935137328095</v>
      </c>
      <c r="O698" s="42">
        <v>133269.93513732811</v>
      </c>
      <c r="P698" s="42">
        <v>0</v>
      </c>
      <c r="Q698" s="44">
        <v>133269.93513732811</v>
      </c>
      <c r="R698" s="45">
        <v>22612</v>
      </c>
      <c r="S698" s="66">
        <v>63129</v>
      </c>
      <c r="T698" s="42">
        <v>99190</v>
      </c>
      <c r="U698" s="42">
        <v>116784</v>
      </c>
      <c r="V698" s="42">
        <v>147508.05656505813</v>
      </c>
      <c r="W698" s="44">
        <v>426611.05656505813</v>
      </c>
      <c r="X698" s="66">
        <v>143823</v>
      </c>
      <c r="Y698" s="42">
        <v>81732</v>
      </c>
      <c r="Z698" s="42">
        <v>91329</v>
      </c>
      <c r="AA698" s="42">
        <v>21209.981117669373</v>
      </c>
      <c r="AB698" s="43">
        <v>338093.98111766938</v>
      </c>
      <c r="AC698" s="66">
        <v>36926.414402794537</v>
      </c>
      <c r="AD698" s="42">
        <v>35211.628335596048</v>
      </c>
      <c r="AE698" s="42">
        <v>-7911.0436940349464</v>
      </c>
      <c r="AF698" s="42">
        <v>24290.076403033112</v>
      </c>
      <c r="AG698" s="42">
        <v>0</v>
      </c>
      <c r="AH698" s="44">
        <v>0</v>
      </c>
    </row>
    <row r="699" spans="1:34" s="4" customFormat="1">
      <c r="A699" s="46" t="s">
        <v>721</v>
      </c>
      <c r="B699" s="56" t="s">
        <v>1868</v>
      </c>
      <c r="C699" s="57">
        <v>9.1570000000000006E-5</v>
      </c>
      <c r="D699" s="57">
        <v>9.8419999999999996E-5</v>
      </c>
      <c r="E699" s="65">
        <v>10560.402819000001</v>
      </c>
      <c r="F699" s="42">
        <v>5846</v>
      </c>
      <c r="G699" s="43">
        <v>16406.402819000003</v>
      </c>
      <c r="H699" s="66">
        <v>180715</v>
      </c>
      <c r="I699" s="42">
        <v>241587</v>
      </c>
      <c r="J699" s="42">
        <v>130394</v>
      </c>
      <c r="K699" s="42">
        <v>134357</v>
      </c>
      <c r="L699" s="44">
        <v>236381</v>
      </c>
      <c r="M699" s="66">
        <v>27553</v>
      </c>
      <c r="N699" s="42">
        <v>14038.114172033598</v>
      </c>
      <c r="O699" s="42">
        <v>41591.114172033602</v>
      </c>
      <c r="P699" s="42">
        <v>0</v>
      </c>
      <c r="Q699" s="44">
        <v>41591.114172033602</v>
      </c>
      <c r="R699" s="45">
        <v>6515</v>
      </c>
      <c r="S699" s="66">
        <v>18190</v>
      </c>
      <c r="T699" s="42">
        <v>28581</v>
      </c>
      <c r="U699" s="42">
        <v>33651</v>
      </c>
      <c r="V699" s="42">
        <v>37721.612031578778</v>
      </c>
      <c r="W699" s="44">
        <v>118143.61203157878</v>
      </c>
      <c r="X699" s="66">
        <v>41442</v>
      </c>
      <c r="Y699" s="42">
        <v>23551</v>
      </c>
      <c r="Z699" s="42">
        <v>26316</v>
      </c>
      <c r="AA699" s="42">
        <v>11337.164764020465</v>
      </c>
      <c r="AB699" s="43">
        <v>102646.16476402046</v>
      </c>
      <c r="AC699" s="66">
        <v>13819.72800689074</v>
      </c>
      <c r="AD699" s="42">
        <v>11965.276995793749</v>
      </c>
      <c r="AE699" s="42">
        <v>-8720.4811134731535</v>
      </c>
      <c r="AF699" s="42">
        <v>-1567.0766216530137</v>
      </c>
      <c r="AG699" s="42">
        <v>0</v>
      </c>
      <c r="AH699" s="44">
        <v>0</v>
      </c>
    </row>
    <row r="700" spans="1:34" s="4" customFormat="1">
      <c r="A700" s="46" t="s">
        <v>722</v>
      </c>
      <c r="B700" s="56" t="s">
        <v>1869</v>
      </c>
      <c r="C700" s="57">
        <v>9.6970000000000002E-5</v>
      </c>
      <c r="D700" s="57">
        <v>9.7910000000000003E-5</v>
      </c>
      <c r="E700" s="65">
        <v>11183.396648999998</v>
      </c>
      <c r="F700" s="42">
        <v>6190</v>
      </c>
      <c r="G700" s="43">
        <v>17373.396648999998</v>
      </c>
      <c r="H700" s="66">
        <v>191372</v>
      </c>
      <c r="I700" s="42">
        <v>255833</v>
      </c>
      <c r="J700" s="42">
        <v>138083</v>
      </c>
      <c r="K700" s="42">
        <v>142281</v>
      </c>
      <c r="L700" s="44">
        <v>250321</v>
      </c>
      <c r="M700" s="66">
        <v>29178</v>
      </c>
      <c r="N700" s="42">
        <v>3549.3445799513634</v>
      </c>
      <c r="O700" s="42">
        <v>32727.344579951365</v>
      </c>
      <c r="P700" s="42">
        <v>0</v>
      </c>
      <c r="Q700" s="44">
        <v>32727.344579951365</v>
      </c>
      <c r="R700" s="45">
        <v>6900</v>
      </c>
      <c r="S700" s="66">
        <v>19263</v>
      </c>
      <c r="T700" s="42">
        <v>30267</v>
      </c>
      <c r="U700" s="42">
        <v>35635</v>
      </c>
      <c r="V700" s="42">
        <v>12262.333007980058</v>
      </c>
      <c r="W700" s="44">
        <v>97427.333007980051</v>
      </c>
      <c r="X700" s="66">
        <v>43886</v>
      </c>
      <c r="Y700" s="42">
        <v>24940</v>
      </c>
      <c r="Z700" s="42">
        <v>27868</v>
      </c>
      <c r="AA700" s="42">
        <v>7760.0259814513056</v>
      </c>
      <c r="AB700" s="43">
        <v>104454.02598145131</v>
      </c>
      <c r="AC700" s="66">
        <v>3335.976614581959</v>
      </c>
      <c r="AD700" s="42">
        <v>1790.0817720183918</v>
      </c>
      <c r="AE700" s="42">
        <v>-12618.666163260603</v>
      </c>
      <c r="AF700" s="42">
        <v>465.91480318899056</v>
      </c>
      <c r="AG700" s="42">
        <v>0</v>
      </c>
      <c r="AH700" s="44">
        <v>0</v>
      </c>
    </row>
    <row r="701" spans="1:34" s="4" customFormat="1">
      <c r="A701" s="46" t="s">
        <v>723</v>
      </c>
      <c r="B701" s="56" t="s">
        <v>1870</v>
      </c>
      <c r="C701" s="57">
        <v>1.3375999999999999E-4</v>
      </c>
      <c r="D701" s="57">
        <v>1.5739000000000001E-4</v>
      </c>
      <c r="E701" s="65">
        <v>15426.404592000001</v>
      </c>
      <c r="F701" s="42">
        <v>8539</v>
      </c>
      <c r="G701" s="43">
        <v>23965.404591999999</v>
      </c>
      <c r="H701" s="66">
        <v>263977</v>
      </c>
      <c r="I701" s="42">
        <v>352895</v>
      </c>
      <c r="J701" s="42">
        <v>190471</v>
      </c>
      <c r="K701" s="42">
        <v>196261</v>
      </c>
      <c r="L701" s="44">
        <v>345291</v>
      </c>
      <c r="M701" s="66">
        <v>40248</v>
      </c>
      <c r="N701" s="42">
        <v>-4058.3659777448233</v>
      </c>
      <c r="O701" s="42">
        <v>36189.634022255173</v>
      </c>
      <c r="P701" s="42">
        <v>0</v>
      </c>
      <c r="Q701" s="44">
        <v>36189.634022255173</v>
      </c>
      <c r="R701" s="45">
        <v>9517</v>
      </c>
      <c r="S701" s="66">
        <v>26572</v>
      </c>
      <c r="T701" s="42">
        <v>41750</v>
      </c>
      <c r="U701" s="42">
        <v>49155</v>
      </c>
      <c r="V701" s="42">
        <v>24316.454421499613</v>
      </c>
      <c r="W701" s="44">
        <v>141793.45442149963</v>
      </c>
      <c r="X701" s="66">
        <v>60536</v>
      </c>
      <c r="Y701" s="42">
        <v>34402</v>
      </c>
      <c r="Z701" s="42">
        <v>38441</v>
      </c>
      <c r="AA701" s="42">
        <v>42573.077663011682</v>
      </c>
      <c r="AB701" s="43">
        <v>175952.07766301167</v>
      </c>
      <c r="AC701" s="66">
        <v>-4332.8278586003116</v>
      </c>
      <c r="AD701" s="42">
        <v>-4794.2009401108335</v>
      </c>
      <c r="AE701" s="42">
        <v>-18158.235352262614</v>
      </c>
      <c r="AF701" s="42">
        <v>-6873.3590905383062</v>
      </c>
      <c r="AG701" s="42">
        <v>0</v>
      </c>
      <c r="AH701" s="44">
        <v>0</v>
      </c>
    </row>
    <row r="702" spans="1:34" s="4" customFormat="1">
      <c r="A702" s="46" t="s">
        <v>724</v>
      </c>
      <c r="B702" s="56" t="s">
        <v>1871</v>
      </c>
      <c r="C702" s="57">
        <v>4.1170999999999997E-4</v>
      </c>
      <c r="D702" s="57">
        <v>3.9536999999999998E-4</v>
      </c>
      <c r="E702" s="65">
        <v>47482.109906999998</v>
      </c>
      <c r="F702" s="42">
        <v>26283</v>
      </c>
      <c r="G702" s="43">
        <v>73765.109907000005</v>
      </c>
      <c r="H702" s="66">
        <v>812515</v>
      </c>
      <c r="I702" s="42">
        <v>1086203</v>
      </c>
      <c r="J702" s="42">
        <v>586266</v>
      </c>
      <c r="K702" s="42">
        <v>604087</v>
      </c>
      <c r="L702" s="44">
        <v>1062798</v>
      </c>
      <c r="M702" s="66">
        <v>123883</v>
      </c>
      <c r="N702" s="42">
        <v>6222.3503043037927</v>
      </c>
      <c r="O702" s="42">
        <v>130105.35030430379</v>
      </c>
      <c r="P702" s="42">
        <v>0</v>
      </c>
      <c r="Q702" s="44">
        <v>130105.35030430379</v>
      </c>
      <c r="R702" s="45">
        <v>29294</v>
      </c>
      <c r="S702" s="66">
        <v>81786</v>
      </c>
      <c r="T702" s="42">
        <v>128505</v>
      </c>
      <c r="U702" s="42">
        <v>151299</v>
      </c>
      <c r="V702" s="42">
        <v>39599.205915979794</v>
      </c>
      <c r="W702" s="44">
        <v>401189.20591597981</v>
      </c>
      <c r="X702" s="66">
        <v>186329</v>
      </c>
      <c r="Y702" s="42">
        <v>105887</v>
      </c>
      <c r="Z702" s="42">
        <v>118321</v>
      </c>
      <c r="AA702" s="42">
        <v>7401.9440501157105</v>
      </c>
      <c r="AB702" s="43">
        <v>417938.94405011571</v>
      </c>
      <c r="AC702" s="66">
        <v>5351.6257840339877</v>
      </c>
      <c r="AD702" s="42">
        <v>6584.7185467111631</v>
      </c>
      <c r="AE702" s="42">
        <v>-37512.682928469163</v>
      </c>
      <c r="AF702" s="42">
        <v>8826.6004635881109</v>
      </c>
      <c r="AG702" s="42">
        <v>0</v>
      </c>
      <c r="AH702" s="44">
        <v>0</v>
      </c>
    </row>
    <row r="703" spans="1:34" s="4" customFormat="1">
      <c r="A703" s="46" t="s">
        <v>725</v>
      </c>
      <c r="B703" s="56" t="s">
        <v>1872</v>
      </c>
      <c r="C703" s="57">
        <v>8.8010000000000006E-5</v>
      </c>
      <c r="D703" s="57">
        <v>8.9250000000000001E-5</v>
      </c>
      <c r="E703" s="65">
        <v>10149.967232999999</v>
      </c>
      <c r="F703" s="42">
        <v>5618</v>
      </c>
      <c r="G703" s="43">
        <v>15767.967232999999</v>
      </c>
      <c r="H703" s="66">
        <v>173689</v>
      </c>
      <c r="I703" s="42">
        <v>232194</v>
      </c>
      <c r="J703" s="42">
        <v>125324</v>
      </c>
      <c r="K703" s="42">
        <v>129134</v>
      </c>
      <c r="L703" s="44">
        <v>227191</v>
      </c>
      <c r="M703" s="66">
        <v>26482</v>
      </c>
      <c r="N703" s="42">
        <v>1539.4272888401129</v>
      </c>
      <c r="O703" s="42">
        <v>28021.427288840114</v>
      </c>
      <c r="P703" s="42">
        <v>0</v>
      </c>
      <c r="Q703" s="44">
        <v>28021.427288840114</v>
      </c>
      <c r="R703" s="45">
        <v>6262</v>
      </c>
      <c r="S703" s="66">
        <v>17483</v>
      </c>
      <c r="T703" s="42">
        <v>27470</v>
      </c>
      <c r="U703" s="42">
        <v>32343</v>
      </c>
      <c r="V703" s="42">
        <v>3778.6355305352017</v>
      </c>
      <c r="W703" s="44">
        <v>81074.635530535204</v>
      </c>
      <c r="X703" s="66">
        <v>39831</v>
      </c>
      <c r="Y703" s="42">
        <v>22635</v>
      </c>
      <c r="Z703" s="42">
        <v>25293</v>
      </c>
      <c r="AA703" s="42">
        <v>3785.1189562176783</v>
      </c>
      <c r="AB703" s="43">
        <v>91544.118956217673</v>
      </c>
      <c r="AC703" s="66">
        <v>1349.602350775059</v>
      </c>
      <c r="AD703" s="42">
        <v>-1055.1411396428498</v>
      </c>
      <c r="AE703" s="42">
        <v>-11058.106437478131</v>
      </c>
      <c r="AF703" s="42">
        <v>294.1618006634526</v>
      </c>
      <c r="AG703" s="42">
        <v>0</v>
      </c>
      <c r="AH703" s="44">
        <v>0</v>
      </c>
    </row>
    <row r="704" spans="1:34" s="4" customFormat="1">
      <c r="A704" s="46" t="s">
        <v>726</v>
      </c>
      <c r="B704" s="56" t="s">
        <v>1873</v>
      </c>
      <c r="C704" s="57">
        <v>1.0370000000000001E-5</v>
      </c>
      <c r="D704" s="57">
        <v>9.3600000000000002E-6</v>
      </c>
      <c r="E704" s="65">
        <v>1195.9560000000001</v>
      </c>
      <c r="F704" s="42">
        <v>662</v>
      </c>
      <c r="G704" s="43">
        <v>1857.9560000000001</v>
      </c>
      <c r="H704" s="66">
        <v>20465</v>
      </c>
      <c r="I704" s="42">
        <v>27359</v>
      </c>
      <c r="J704" s="42">
        <v>14767</v>
      </c>
      <c r="K704" s="42">
        <v>15216</v>
      </c>
      <c r="L704" s="44">
        <v>26769</v>
      </c>
      <c r="M704" s="66">
        <v>3120</v>
      </c>
      <c r="N704" s="42">
        <v>257.05520807785786</v>
      </c>
      <c r="O704" s="42">
        <v>3377.055208077858</v>
      </c>
      <c r="P704" s="42">
        <v>0</v>
      </c>
      <c r="Q704" s="44">
        <v>3377.055208077858</v>
      </c>
      <c r="R704" s="45">
        <v>738</v>
      </c>
      <c r="S704" s="66">
        <v>2060</v>
      </c>
      <c r="T704" s="42">
        <v>3237</v>
      </c>
      <c r="U704" s="42">
        <v>3811</v>
      </c>
      <c r="V704" s="42">
        <v>1517.8116160240672</v>
      </c>
      <c r="W704" s="44">
        <v>10625.811616024068</v>
      </c>
      <c r="X704" s="66">
        <v>4693</v>
      </c>
      <c r="Y704" s="42">
        <v>2667</v>
      </c>
      <c r="Z704" s="42">
        <v>2980</v>
      </c>
      <c r="AA704" s="42">
        <v>278.41044164294834</v>
      </c>
      <c r="AB704" s="43">
        <v>10618.410441642949</v>
      </c>
      <c r="AC704" s="66">
        <v>235.18246784244383</v>
      </c>
      <c r="AD704" s="42">
        <v>191.49398560765957</v>
      </c>
      <c r="AE704" s="42">
        <v>-844.08824376525035</v>
      </c>
      <c r="AF704" s="42">
        <v>424.81296469626579</v>
      </c>
      <c r="AG704" s="42">
        <v>0</v>
      </c>
      <c r="AH704" s="44">
        <v>0</v>
      </c>
    </row>
    <row r="705" spans="1:34" s="4" customFormat="1">
      <c r="A705" s="46" t="s">
        <v>727</v>
      </c>
      <c r="B705" s="56" t="s">
        <v>1874</v>
      </c>
      <c r="C705" s="57">
        <v>2.2007E-4</v>
      </c>
      <c r="D705" s="57">
        <v>2.3934E-4</v>
      </c>
      <c r="E705" s="65">
        <v>25380.315939000004</v>
      </c>
      <c r="F705" s="42">
        <v>14049</v>
      </c>
      <c r="G705" s="43">
        <v>39429.315939000007</v>
      </c>
      <c r="H705" s="66">
        <v>434311</v>
      </c>
      <c r="I705" s="42">
        <v>580605</v>
      </c>
      <c r="J705" s="42">
        <v>313375</v>
      </c>
      <c r="K705" s="42">
        <v>322901</v>
      </c>
      <c r="L705" s="44">
        <v>568094</v>
      </c>
      <c r="M705" s="66">
        <v>66219</v>
      </c>
      <c r="N705" s="42">
        <v>12728.010166228789</v>
      </c>
      <c r="O705" s="42">
        <v>78947.010166228793</v>
      </c>
      <c r="P705" s="42">
        <v>0</v>
      </c>
      <c r="Q705" s="44">
        <v>78947.010166228793</v>
      </c>
      <c r="R705" s="45">
        <v>15659</v>
      </c>
      <c r="S705" s="66">
        <v>43717</v>
      </c>
      <c r="T705" s="42">
        <v>68689</v>
      </c>
      <c r="U705" s="42">
        <v>80873</v>
      </c>
      <c r="V705" s="42">
        <v>53979.837245875773</v>
      </c>
      <c r="W705" s="44">
        <v>247258.83724587577</v>
      </c>
      <c r="X705" s="66">
        <v>99598</v>
      </c>
      <c r="Y705" s="42">
        <v>56600</v>
      </c>
      <c r="Z705" s="42">
        <v>63246</v>
      </c>
      <c r="AA705" s="42">
        <v>31664.478801287631</v>
      </c>
      <c r="AB705" s="43">
        <v>251108.47880128762</v>
      </c>
      <c r="AC705" s="66">
        <v>12241.744355411034</v>
      </c>
      <c r="AD705" s="42">
        <v>10356.948893028235</v>
      </c>
      <c r="AE705" s="42">
        <v>-21738.658642404072</v>
      </c>
      <c r="AF705" s="42">
        <v>-4709.6761614470524</v>
      </c>
      <c r="AG705" s="42">
        <v>0</v>
      </c>
      <c r="AH705" s="44">
        <v>0</v>
      </c>
    </row>
    <row r="706" spans="1:34" s="4" customFormat="1">
      <c r="A706" s="46" t="s">
        <v>728</v>
      </c>
      <c r="B706" s="56" t="s">
        <v>1875</v>
      </c>
      <c r="C706" s="57">
        <v>2.5266999999999998E-4</v>
      </c>
      <c r="D706" s="57">
        <v>2.697E-4</v>
      </c>
      <c r="E706" s="65">
        <v>29140.550055000003</v>
      </c>
      <c r="F706" s="42">
        <v>16130</v>
      </c>
      <c r="G706" s="43">
        <v>45270.550055</v>
      </c>
      <c r="H706" s="66">
        <v>498648</v>
      </c>
      <c r="I706" s="42">
        <v>666612</v>
      </c>
      <c r="J706" s="42">
        <v>359797</v>
      </c>
      <c r="K706" s="42">
        <v>370733</v>
      </c>
      <c r="L706" s="44">
        <v>652249</v>
      </c>
      <c r="M706" s="66">
        <v>76028</v>
      </c>
      <c r="N706" s="42">
        <v>-7094.4504908518738</v>
      </c>
      <c r="O706" s="42">
        <v>68933.549509148128</v>
      </c>
      <c r="P706" s="42">
        <v>0</v>
      </c>
      <c r="Q706" s="44">
        <v>68933.549509148128</v>
      </c>
      <c r="R706" s="45">
        <v>17978</v>
      </c>
      <c r="S706" s="66">
        <v>50193</v>
      </c>
      <c r="T706" s="42">
        <v>78865</v>
      </c>
      <c r="U706" s="42">
        <v>92853</v>
      </c>
      <c r="V706" s="42">
        <v>24770.193477616987</v>
      </c>
      <c r="W706" s="44">
        <v>246681.19347761699</v>
      </c>
      <c r="X706" s="66">
        <v>114351</v>
      </c>
      <c r="Y706" s="42">
        <v>64984</v>
      </c>
      <c r="Z706" s="42">
        <v>72614</v>
      </c>
      <c r="AA706" s="42">
        <v>56261.664351519612</v>
      </c>
      <c r="AB706" s="43">
        <v>308210.6643515196</v>
      </c>
      <c r="AC706" s="66">
        <v>-7611.9959846960992</v>
      </c>
      <c r="AD706" s="42">
        <v>-13431.635183465567</v>
      </c>
      <c r="AE706" s="42">
        <v>-36795.699770594809</v>
      </c>
      <c r="AF706" s="42">
        <v>-3690.1399351461341</v>
      </c>
      <c r="AG706" s="42">
        <v>0</v>
      </c>
      <c r="AH706" s="44">
        <v>0</v>
      </c>
    </row>
    <row r="707" spans="1:34" s="4" customFormat="1">
      <c r="A707" s="46" t="s">
        <v>729</v>
      </c>
      <c r="B707" s="56" t="s">
        <v>1876</v>
      </c>
      <c r="C707" s="57">
        <v>4.905E-5</v>
      </c>
      <c r="D707" s="57">
        <v>4.3069999999999999E-5</v>
      </c>
      <c r="E707" s="65">
        <v>5656.7868119999994</v>
      </c>
      <c r="F707" s="42">
        <v>3131</v>
      </c>
      <c r="G707" s="43">
        <v>8787.7868119999985</v>
      </c>
      <c r="H707" s="66">
        <v>96801</v>
      </c>
      <c r="I707" s="42">
        <v>129407</v>
      </c>
      <c r="J707" s="42">
        <v>69846</v>
      </c>
      <c r="K707" s="42">
        <v>71969</v>
      </c>
      <c r="L707" s="44">
        <v>126619</v>
      </c>
      <c r="M707" s="66">
        <v>14759</v>
      </c>
      <c r="N707" s="42">
        <v>-7333.6840373140649</v>
      </c>
      <c r="O707" s="42">
        <v>7425.3159626859351</v>
      </c>
      <c r="P707" s="42">
        <v>0</v>
      </c>
      <c r="Q707" s="44">
        <v>7425.3159626859351</v>
      </c>
      <c r="R707" s="45">
        <v>3490</v>
      </c>
      <c r="S707" s="66">
        <v>9744</v>
      </c>
      <c r="T707" s="42">
        <v>15310</v>
      </c>
      <c r="U707" s="42">
        <v>18025</v>
      </c>
      <c r="V707" s="42">
        <v>9065.0471933065983</v>
      </c>
      <c r="W707" s="44">
        <v>52144.0471933066</v>
      </c>
      <c r="X707" s="66">
        <v>22199</v>
      </c>
      <c r="Y707" s="42">
        <v>12615</v>
      </c>
      <c r="Z707" s="42">
        <v>14096</v>
      </c>
      <c r="AA707" s="42">
        <v>15666.83172102985</v>
      </c>
      <c r="AB707" s="43">
        <v>64576.831721029848</v>
      </c>
      <c r="AC707" s="66">
        <v>-7418.0726623115906</v>
      </c>
      <c r="AD707" s="42">
        <v>-3054.5013191794123</v>
      </c>
      <c r="AE707" s="42">
        <v>-4369.1107290886393</v>
      </c>
      <c r="AF707" s="42">
        <v>2408.9001828563905</v>
      </c>
      <c r="AG707" s="42">
        <v>0</v>
      </c>
      <c r="AH707" s="44">
        <v>0</v>
      </c>
    </row>
    <row r="708" spans="1:34" s="4" customFormat="1">
      <c r="A708" s="46" t="s">
        <v>730</v>
      </c>
      <c r="B708" s="56" t="s">
        <v>1877</v>
      </c>
      <c r="C708" s="57">
        <v>9.4229999999999997E-5</v>
      </c>
      <c r="D708" s="57">
        <v>1.0601E-4</v>
      </c>
      <c r="E708" s="65">
        <v>10867.191804</v>
      </c>
      <c r="F708" s="42">
        <v>6015</v>
      </c>
      <c r="G708" s="43">
        <v>16882.191804000002</v>
      </c>
      <c r="H708" s="66">
        <v>185964</v>
      </c>
      <c r="I708" s="42">
        <v>248604</v>
      </c>
      <c r="J708" s="42">
        <v>134182</v>
      </c>
      <c r="K708" s="42">
        <v>138260</v>
      </c>
      <c r="L708" s="44">
        <v>243248</v>
      </c>
      <c r="M708" s="66">
        <v>28354</v>
      </c>
      <c r="N708" s="42">
        <v>-11611.871644869969</v>
      </c>
      <c r="O708" s="42">
        <v>16742.128355130029</v>
      </c>
      <c r="P708" s="42">
        <v>0</v>
      </c>
      <c r="Q708" s="44">
        <v>16742.128355130029</v>
      </c>
      <c r="R708" s="45">
        <v>6705</v>
      </c>
      <c r="S708" s="66">
        <v>18719</v>
      </c>
      <c r="T708" s="42">
        <v>29412</v>
      </c>
      <c r="U708" s="42">
        <v>34628</v>
      </c>
      <c r="V708" s="42">
        <v>159.86798198038181</v>
      </c>
      <c r="W708" s="44">
        <v>82918.86798198038</v>
      </c>
      <c r="X708" s="66">
        <v>42646</v>
      </c>
      <c r="Y708" s="42">
        <v>24235</v>
      </c>
      <c r="Z708" s="42">
        <v>27081</v>
      </c>
      <c r="AA708" s="42">
        <v>34536.295262874453</v>
      </c>
      <c r="AB708" s="43">
        <v>128498.29526287445</v>
      </c>
      <c r="AC708" s="66">
        <v>-11790.193935676982</v>
      </c>
      <c r="AD708" s="42">
        <v>-11660.106672979389</v>
      </c>
      <c r="AE708" s="42">
        <v>-18924.710466710269</v>
      </c>
      <c r="AF708" s="42">
        <v>-3204.4162055274282</v>
      </c>
      <c r="AG708" s="42">
        <v>0</v>
      </c>
      <c r="AH708" s="44">
        <v>0</v>
      </c>
    </row>
    <row r="709" spans="1:34" s="4" customFormat="1">
      <c r="A709" s="46" t="s">
        <v>731</v>
      </c>
      <c r="B709" s="56" t="s">
        <v>1878</v>
      </c>
      <c r="C709" s="57">
        <v>5.1730500000000002E-3</v>
      </c>
      <c r="D709" s="57">
        <v>5.2405300000000002E-3</v>
      </c>
      <c r="E709" s="65">
        <v>596606.46656700002</v>
      </c>
      <c r="F709" s="42">
        <v>330234</v>
      </c>
      <c r="G709" s="43">
        <v>926840.46656700002</v>
      </c>
      <c r="H709" s="66">
        <v>10209085</v>
      </c>
      <c r="I709" s="42">
        <v>13647918</v>
      </c>
      <c r="J709" s="42">
        <v>7366315</v>
      </c>
      <c r="K709" s="42">
        <v>7590228</v>
      </c>
      <c r="L709" s="44">
        <v>13353838</v>
      </c>
      <c r="M709" s="66">
        <v>1556561</v>
      </c>
      <c r="N709" s="42">
        <v>-1918.4464888323719</v>
      </c>
      <c r="O709" s="42">
        <v>1554642.5535111676</v>
      </c>
      <c r="P709" s="42">
        <v>0</v>
      </c>
      <c r="Q709" s="44">
        <v>1554642.5535111676</v>
      </c>
      <c r="R709" s="45">
        <v>368078</v>
      </c>
      <c r="S709" s="66">
        <v>1027629</v>
      </c>
      <c r="T709" s="42">
        <v>1614638</v>
      </c>
      <c r="U709" s="42">
        <v>1901037</v>
      </c>
      <c r="V709" s="42">
        <v>168499.91334462177</v>
      </c>
      <c r="W709" s="44">
        <v>4711803.9133446217</v>
      </c>
      <c r="X709" s="66">
        <v>2341180</v>
      </c>
      <c r="Y709" s="42">
        <v>1330452</v>
      </c>
      <c r="Z709" s="42">
        <v>1486675</v>
      </c>
      <c r="AA709" s="42">
        <v>175789.20785952904</v>
      </c>
      <c r="AB709" s="43">
        <v>5334096.2078595292</v>
      </c>
      <c r="AC709" s="66">
        <v>-12771.688924110782</v>
      </c>
      <c r="AD709" s="42">
        <v>-20710.927683923139</v>
      </c>
      <c r="AE709" s="42">
        <v>-607893.30638851738</v>
      </c>
      <c r="AF709" s="42">
        <v>19083.628481644031</v>
      </c>
      <c r="AG709" s="42">
        <v>0</v>
      </c>
      <c r="AH709" s="44">
        <v>0</v>
      </c>
    </row>
    <row r="710" spans="1:34" s="4" customFormat="1">
      <c r="A710" s="46" t="s">
        <v>732</v>
      </c>
      <c r="B710" s="56" t="s">
        <v>1879</v>
      </c>
      <c r="C710" s="57">
        <v>1.151E-5</v>
      </c>
      <c r="D710" s="57">
        <v>1.1260000000000001E-5</v>
      </c>
      <c r="E710" s="65">
        <v>1327.7280000000001</v>
      </c>
      <c r="F710" s="42">
        <v>735</v>
      </c>
      <c r="G710" s="43">
        <v>2062.7280000000001</v>
      </c>
      <c r="H710" s="66">
        <v>22715</v>
      </c>
      <c r="I710" s="42">
        <v>30367</v>
      </c>
      <c r="J710" s="42">
        <v>16390</v>
      </c>
      <c r="K710" s="42">
        <v>16888</v>
      </c>
      <c r="L710" s="44">
        <v>29712</v>
      </c>
      <c r="M710" s="66">
        <v>3463</v>
      </c>
      <c r="N710" s="42">
        <v>208.08860247039357</v>
      </c>
      <c r="O710" s="42">
        <v>3671.0886024703937</v>
      </c>
      <c r="P710" s="42">
        <v>0</v>
      </c>
      <c r="Q710" s="44">
        <v>3671.0886024703937</v>
      </c>
      <c r="R710" s="45">
        <v>819</v>
      </c>
      <c r="S710" s="66">
        <v>2286</v>
      </c>
      <c r="T710" s="42">
        <v>3593</v>
      </c>
      <c r="U710" s="42">
        <v>4230</v>
      </c>
      <c r="V710" s="42">
        <v>1002.5815121140597</v>
      </c>
      <c r="W710" s="44">
        <v>11111.58151211406</v>
      </c>
      <c r="X710" s="66">
        <v>5209</v>
      </c>
      <c r="Y710" s="42">
        <v>2960</v>
      </c>
      <c r="Z710" s="42">
        <v>3308</v>
      </c>
      <c r="AA710" s="42">
        <v>259.7529588791553</v>
      </c>
      <c r="AB710" s="43">
        <v>11736.752958879155</v>
      </c>
      <c r="AC710" s="66">
        <v>183.82453514525494</v>
      </c>
      <c r="AD710" s="42">
        <v>191.29831550080496</v>
      </c>
      <c r="AE710" s="42">
        <v>-1177.8013758138939</v>
      </c>
      <c r="AF710" s="42">
        <v>177.50707840273952</v>
      </c>
      <c r="AG710" s="42">
        <v>0</v>
      </c>
      <c r="AH710" s="44">
        <v>0</v>
      </c>
    </row>
    <row r="711" spans="1:34" s="4" customFormat="1">
      <c r="A711" s="46" t="s">
        <v>733</v>
      </c>
      <c r="B711" s="56" t="s">
        <v>1880</v>
      </c>
      <c r="C711" s="57">
        <v>4.5043999999999998E-4</v>
      </c>
      <c r="D711" s="57">
        <v>4.5482999999999998E-4</v>
      </c>
      <c r="E711" s="65">
        <v>51948.882552000003</v>
      </c>
      <c r="F711" s="42">
        <v>28755</v>
      </c>
      <c r="G711" s="43">
        <v>80703.882551999995</v>
      </c>
      <c r="H711" s="66">
        <v>888949</v>
      </c>
      <c r="I711" s="42">
        <v>1188384</v>
      </c>
      <c r="J711" s="42">
        <v>641417</v>
      </c>
      <c r="K711" s="42">
        <v>660914</v>
      </c>
      <c r="L711" s="44">
        <v>1162777</v>
      </c>
      <c r="M711" s="66">
        <v>135537</v>
      </c>
      <c r="N711" s="42">
        <v>-57.027696817476055</v>
      </c>
      <c r="O711" s="42">
        <v>135479.97230318253</v>
      </c>
      <c r="P711" s="42">
        <v>0</v>
      </c>
      <c r="Q711" s="44">
        <v>135479.97230318253</v>
      </c>
      <c r="R711" s="45">
        <v>32050</v>
      </c>
      <c r="S711" s="66">
        <v>89480</v>
      </c>
      <c r="T711" s="42">
        <v>140594</v>
      </c>
      <c r="U711" s="42">
        <v>165532</v>
      </c>
      <c r="V711" s="42">
        <v>21077.628680835158</v>
      </c>
      <c r="W711" s="44">
        <v>416683.62868083513</v>
      </c>
      <c r="X711" s="66">
        <v>203857</v>
      </c>
      <c r="Y711" s="42">
        <v>115848</v>
      </c>
      <c r="Z711" s="42">
        <v>129451</v>
      </c>
      <c r="AA711" s="42">
        <v>18493.387724589345</v>
      </c>
      <c r="AB711" s="43">
        <v>467649.38772458932</v>
      </c>
      <c r="AC711" s="66">
        <v>-1000.4637730886705</v>
      </c>
      <c r="AD711" s="42">
        <v>-2403.898190751489</v>
      </c>
      <c r="AE711" s="42">
        <v>-49724.719205143367</v>
      </c>
      <c r="AF711" s="42">
        <v>2163.3221252293274</v>
      </c>
      <c r="AG711" s="42">
        <v>0</v>
      </c>
      <c r="AH711" s="44">
        <v>0</v>
      </c>
    </row>
    <row r="712" spans="1:34" s="4" customFormat="1">
      <c r="A712" s="46" t="s">
        <v>734</v>
      </c>
      <c r="B712" s="56" t="s">
        <v>1881</v>
      </c>
      <c r="C712" s="57">
        <v>3.5429999999999998E-5</v>
      </c>
      <c r="D712" s="57">
        <v>2.5320000000000002E-5</v>
      </c>
      <c r="E712" s="65">
        <v>4086.2217809999997</v>
      </c>
      <c r="F712" s="42">
        <v>2262</v>
      </c>
      <c r="G712" s="43">
        <v>6348.2217810000002</v>
      </c>
      <c r="H712" s="66">
        <v>69922</v>
      </c>
      <c r="I712" s="42">
        <v>93474</v>
      </c>
      <c r="J712" s="42">
        <v>50452</v>
      </c>
      <c r="K712" s="42">
        <v>51985</v>
      </c>
      <c r="L712" s="44">
        <v>91460</v>
      </c>
      <c r="M712" s="66">
        <v>10661</v>
      </c>
      <c r="N712" s="42">
        <v>2283.7643916307284</v>
      </c>
      <c r="O712" s="42">
        <v>12944.764391630728</v>
      </c>
      <c r="P712" s="42">
        <v>0</v>
      </c>
      <c r="Q712" s="44">
        <v>12944.764391630728</v>
      </c>
      <c r="R712" s="45">
        <v>2521</v>
      </c>
      <c r="S712" s="66">
        <v>7038</v>
      </c>
      <c r="T712" s="42">
        <v>11059</v>
      </c>
      <c r="U712" s="42">
        <v>13020</v>
      </c>
      <c r="V712" s="42">
        <v>18716.835091093635</v>
      </c>
      <c r="W712" s="44">
        <v>49833.835091093635</v>
      </c>
      <c r="X712" s="66">
        <v>16035</v>
      </c>
      <c r="Y712" s="42">
        <v>9112</v>
      </c>
      <c r="Z712" s="42">
        <v>10182</v>
      </c>
      <c r="AA712" s="42">
        <v>10548.369616173753</v>
      </c>
      <c r="AB712" s="43">
        <v>45877.369616173753</v>
      </c>
      <c r="AC712" s="66">
        <v>2205.6627806338602</v>
      </c>
      <c r="AD712" s="42">
        <v>1431.0173562668017</v>
      </c>
      <c r="AE712" s="42">
        <v>-3369.1206901548894</v>
      </c>
      <c r="AF712" s="42">
        <v>3688.9060281741095</v>
      </c>
      <c r="AG712" s="42">
        <v>0</v>
      </c>
      <c r="AH712" s="44">
        <v>0</v>
      </c>
    </row>
    <row r="713" spans="1:34" s="4" customFormat="1">
      <c r="A713" s="46" t="s">
        <v>735</v>
      </c>
      <c r="B713" s="56" t="s">
        <v>1882</v>
      </c>
      <c r="C713" s="57">
        <v>8.5714000000000005E-4</v>
      </c>
      <c r="D713" s="57">
        <v>8.1183999999999998E-4</v>
      </c>
      <c r="E713" s="65">
        <v>98853.291501</v>
      </c>
      <c r="F713" s="42">
        <v>54718</v>
      </c>
      <c r="G713" s="43">
        <v>153571.291501</v>
      </c>
      <c r="H713" s="66">
        <v>1691577</v>
      </c>
      <c r="I713" s="42">
        <v>2261369</v>
      </c>
      <c r="J713" s="42">
        <v>1220549</v>
      </c>
      <c r="K713" s="42">
        <v>1257650</v>
      </c>
      <c r="L713" s="44">
        <v>2212642</v>
      </c>
      <c r="M713" s="66">
        <v>257912</v>
      </c>
      <c r="N713" s="42">
        <v>35633.997307428755</v>
      </c>
      <c r="O713" s="42">
        <v>293545.99730742874</v>
      </c>
      <c r="P713" s="42">
        <v>0</v>
      </c>
      <c r="Q713" s="44">
        <v>293545.99730742874</v>
      </c>
      <c r="R713" s="45">
        <v>60988</v>
      </c>
      <c r="S713" s="66">
        <v>170271</v>
      </c>
      <c r="T713" s="42">
        <v>267535</v>
      </c>
      <c r="U713" s="42">
        <v>314989</v>
      </c>
      <c r="V713" s="42">
        <v>110023.91081569376</v>
      </c>
      <c r="W713" s="44">
        <v>862818.91081569379</v>
      </c>
      <c r="X713" s="66">
        <v>387918</v>
      </c>
      <c r="Y713" s="42">
        <v>220447</v>
      </c>
      <c r="Z713" s="42">
        <v>246332</v>
      </c>
      <c r="AA713" s="42">
        <v>9371.0063337842093</v>
      </c>
      <c r="AB713" s="43">
        <v>864068.0063337842</v>
      </c>
      <c r="AC713" s="66">
        <v>33770.019144473896</v>
      </c>
      <c r="AD713" s="42">
        <v>20320.415788864262</v>
      </c>
      <c r="AE713" s="42">
        <v>-77514.775530836254</v>
      </c>
      <c r="AF713" s="42">
        <v>22175.245079407687</v>
      </c>
      <c r="AG713" s="42">
        <v>0</v>
      </c>
      <c r="AH713" s="44">
        <v>0</v>
      </c>
    </row>
    <row r="714" spans="1:34" s="4" customFormat="1">
      <c r="A714" s="46" t="s">
        <v>736</v>
      </c>
      <c r="B714" s="56" t="s">
        <v>1883</v>
      </c>
      <c r="C714" s="57">
        <v>1.592E-5</v>
      </c>
      <c r="D714" s="57">
        <v>1.681E-5</v>
      </c>
      <c r="E714" s="65">
        <v>1835.522244</v>
      </c>
      <c r="F714" s="42">
        <v>1016</v>
      </c>
      <c r="G714" s="43">
        <v>2851.5222439999998</v>
      </c>
      <c r="H714" s="66">
        <v>31418</v>
      </c>
      <c r="I714" s="42">
        <v>42001</v>
      </c>
      <c r="J714" s="42">
        <v>22670</v>
      </c>
      <c r="K714" s="42">
        <v>23359</v>
      </c>
      <c r="L714" s="44">
        <v>41096</v>
      </c>
      <c r="M714" s="66">
        <v>4790</v>
      </c>
      <c r="N714" s="42">
        <v>56.055117511253485</v>
      </c>
      <c r="O714" s="42">
        <v>4846.0551175112532</v>
      </c>
      <c r="P714" s="42">
        <v>0</v>
      </c>
      <c r="Q714" s="44">
        <v>4846.0551175112532</v>
      </c>
      <c r="R714" s="45">
        <v>1133</v>
      </c>
      <c r="S714" s="66">
        <v>3163</v>
      </c>
      <c r="T714" s="42">
        <v>4969</v>
      </c>
      <c r="U714" s="42">
        <v>5850</v>
      </c>
      <c r="V714" s="42">
        <v>987.88827199205684</v>
      </c>
      <c r="W714" s="44">
        <v>14969.888271992057</v>
      </c>
      <c r="X714" s="66">
        <v>7205</v>
      </c>
      <c r="Y714" s="42">
        <v>4094</v>
      </c>
      <c r="Z714" s="42">
        <v>4575</v>
      </c>
      <c r="AA714" s="42">
        <v>1501.5027744636384</v>
      </c>
      <c r="AB714" s="43">
        <v>17375.502774463639</v>
      </c>
      <c r="AC714" s="66">
        <v>22.746068433578088</v>
      </c>
      <c r="AD714" s="42">
        <v>-130.09251546436178</v>
      </c>
      <c r="AE714" s="42">
        <v>-2126.7649301820838</v>
      </c>
      <c r="AF714" s="42">
        <v>-171.50312525871379</v>
      </c>
      <c r="AG714" s="42">
        <v>0</v>
      </c>
      <c r="AH714" s="44">
        <v>0</v>
      </c>
    </row>
    <row r="715" spans="1:34" s="4" customFormat="1">
      <c r="A715" s="46" t="s">
        <v>737</v>
      </c>
      <c r="B715" s="56" t="s">
        <v>1884</v>
      </c>
      <c r="C715" s="57">
        <v>9.9270000000000003E-5</v>
      </c>
      <c r="D715" s="57">
        <v>1.0205E-4</v>
      </c>
      <c r="E715" s="65">
        <v>11449.126563000002</v>
      </c>
      <c r="F715" s="42">
        <v>6337</v>
      </c>
      <c r="G715" s="43">
        <v>17786.126563000002</v>
      </c>
      <c r="H715" s="66">
        <v>195911</v>
      </c>
      <c r="I715" s="42">
        <v>261901</v>
      </c>
      <c r="J715" s="42">
        <v>141358</v>
      </c>
      <c r="K715" s="42">
        <v>145655</v>
      </c>
      <c r="L715" s="44">
        <v>256258</v>
      </c>
      <c r="M715" s="66">
        <v>29870</v>
      </c>
      <c r="N715" s="42">
        <v>-167.15478299578257</v>
      </c>
      <c r="O715" s="42">
        <v>29702.845217004218</v>
      </c>
      <c r="P715" s="42">
        <v>0</v>
      </c>
      <c r="Q715" s="44">
        <v>29702.845217004218</v>
      </c>
      <c r="R715" s="45">
        <v>7063</v>
      </c>
      <c r="S715" s="66">
        <v>19720</v>
      </c>
      <c r="T715" s="42">
        <v>30985</v>
      </c>
      <c r="U715" s="42">
        <v>36481</v>
      </c>
      <c r="V715" s="42">
        <v>4147.0277215596743</v>
      </c>
      <c r="W715" s="44">
        <v>91333.027721559673</v>
      </c>
      <c r="X715" s="66">
        <v>44927</v>
      </c>
      <c r="Y715" s="42">
        <v>25531</v>
      </c>
      <c r="Z715" s="42">
        <v>28529</v>
      </c>
      <c r="AA715" s="42">
        <v>7079.816303756128</v>
      </c>
      <c r="AB715" s="43">
        <v>106066.81630375613</v>
      </c>
      <c r="AC715" s="66">
        <v>-375.26337191105756</v>
      </c>
      <c r="AD715" s="42">
        <v>-1151.4544691395165</v>
      </c>
      <c r="AE715" s="42">
        <v>-13074.558417536462</v>
      </c>
      <c r="AF715" s="42">
        <v>-132.51232360942163</v>
      </c>
      <c r="AG715" s="42">
        <v>0</v>
      </c>
      <c r="AH715" s="44">
        <v>0</v>
      </c>
    </row>
    <row r="716" spans="1:34" s="4" customFormat="1">
      <c r="A716" s="46" t="s">
        <v>738</v>
      </c>
      <c r="B716" s="56" t="s">
        <v>1885</v>
      </c>
      <c r="C716" s="57">
        <v>2.3711000000000001E-4</v>
      </c>
      <c r="D716" s="57">
        <v>2.0126000000000001E-4</v>
      </c>
      <c r="E716" s="65">
        <v>27345.339618000002</v>
      </c>
      <c r="F716" s="42">
        <v>15136</v>
      </c>
      <c r="G716" s="43">
        <v>42481.339617999998</v>
      </c>
      <c r="H716" s="66">
        <v>467940</v>
      </c>
      <c r="I716" s="42">
        <v>625561</v>
      </c>
      <c r="J716" s="42">
        <v>337640</v>
      </c>
      <c r="K716" s="42">
        <v>347903</v>
      </c>
      <c r="L716" s="44">
        <v>612082</v>
      </c>
      <c r="M716" s="66">
        <v>71346</v>
      </c>
      <c r="N716" s="42">
        <v>-90568.080565551179</v>
      </c>
      <c r="O716" s="42">
        <v>-19222.080565551179</v>
      </c>
      <c r="P716" s="42">
        <v>0</v>
      </c>
      <c r="Q716" s="44">
        <v>-19222.080565551179</v>
      </c>
      <c r="R716" s="45">
        <v>16871</v>
      </c>
      <c r="S716" s="66">
        <v>47102</v>
      </c>
      <c r="T716" s="42">
        <v>74008</v>
      </c>
      <c r="U716" s="42">
        <v>87135</v>
      </c>
      <c r="V716" s="42">
        <v>61050.560766850824</v>
      </c>
      <c r="W716" s="44">
        <v>269295.56076685083</v>
      </c>
      <c r="X716" s="66">
        <v>107309</v>
      </c>
      <c r="Y716" s="42">
        <v>60982</v>
      </c>
      <c r="Z716" s="42">
        <v>68143</v>
      </c>
      <c r="AA716" s="42">
        <v>283862.70935947192</v>
      </c>
      <c r="AB716" s="43">
        <v>520296.70935947192</v>
      </c>
      <c r="AC716" s="66">
        <v>-90916.50307815113</v>
      </c>
      <c r="AD716" s="42">
        <v>-90940.107936536122</v>
      </c>
      <c r="AE716" s="42">
        <v>-83128.23451495239</v>
      </c>
      <c r="AF716" s="42">
        <v>13983.696937018509</v>
      </c>
      <c r="AG716" s="42">
        <v>0</v>
      </c>
      <c r="AH716" s="44">
        <v>0</v>
      </c>
    </row>
    <row r="717" spans="1:34" s="4" customFormat="1">
      <c r="A717" s="46" t="s">
        <v>739</v>
      </c>
      <c r="B717" s="56" t="s">
        <v>1886</v>
      </c>
      <c r="C717" s="57">
        <v>3.3779999999999998E-5</v>
      </c>
      <c r="D717" s="57">
        <v>3.434E-5</v>
      </c>
      <c r="E717" s="65">
        <v>3896.3737740000001</v>
      </c>
      <c r="F717" s="42">
        <v>2156</v>
      </c>
      <c r="G717" s="43">
        <v>6052.3737739999997</v>
      </c>
      <c r="H717" s="66">
        <v>66665</v>
      </c>
      <c r="I717" s="42">
        <v>89121</v>
      </c>
      <c r="J717" s="42">
        <v>48102</v>
      </c>
      <c r="K717" s="42">
        <v>49564</v>
      </c>
      <c r="L717" s="44">
        <v>87201</v>
      </c>
      <c r="M717" s="66">
        <v>10164</v>
      </c>
      <c r="N717" s="42">
        <v>-9009.7442418918545</v>
      </c>
      <c r="O717" s="42">
        <v>1154.2557581081455</v>
      </c>
      <c r="P717" s="42">
        <v>0</v>
      </c>
      <c r="Q717" s="44">
        <v>1154.2557581081455</v>
      </c>
      <c r="R717" s="45">
        <v>2404</v>
      </c>
      <c r="S717" s="66">
        <v>6710</v>
      </c>
      <c r="T717" s="42">
        <v>10544</v>
      </c>
      <c r="U717" s="42">
        <v>12414</v>
      </c>
      <c r="V717" s="42">
        <v>212.6875584472634</v>
      </c>
      <c r="W717" s="44">
        <v>29880.687558447262</v>
      </c>
      <c r="X717" s="66">
        <v>15288</v>
      </c>
      <c r="Y717" s="42">
        <v>8688</v>
      </c>
      <c r="Z717" s="42">
        <v>9708</v>
      </c>
      <c r="AA717" s="42">
        <v>21079.347934492172</v>
      </c>
      <c r="AB717" s="43">
        <v>54763.347934492172</v>
      </c>
      <c r="AC717" s="66">
        <v>-9065.462423192108</v>
      </c>
      <c r="AD717" s="42">
        <v>-8934.7276541103965</v>
      </c>
      <c r="AE717" s="42">
        <v>-6966.792484077263</v>
      </c>
      <c r="AF717" s="42">
        <v>84.322185334854254</v>
      </c>
      <c r="AG717" s="42">
        <v>0</v>
      </c>
      <c r="AH717" s="44">
        <v>0</v>
      </c>
    </row>
    <row r="718" spans="1:34" s="4" customFormat="1">
      <c r="A718" s="46" t="s">
        <v>740</v>
      </c>
      <c r="B718" s="56" t="s">
        <v>1887</v>
      </c>
      <c r="C718" s="57">
        <v>1.47788E-3</v>
      </c>
      <c r="D718" s="57">
        <v>1.49355E-3</v>
      </c>
      <c r="E718" s="65">
        <v>170444.04790800001</v>
      </c>
      <c r="F718" s="42">
        <v>94344</v>
      </c>
      <c r="G718" s="43">
        <v>264788.04790800001</v>
      </c>
      <c r="H718" s="66">
        <v>2916616</v>
      </c>
      <c r="I718" s="42">
        <v>3899051</v>
      </c>
      <c r="J718" s="42">
        <v>2104470</v>
      </c>
      <c r="K718" s="42">
        <v>2168439</v>
      </c>
      <c r="L718" s="44">
        <v>3815036</v>
      </c>
      <c r="M718" s="66">
        <v>444691</v>
      </c>
      <c r="N718" s="42">
        <v>-24220.125164461664</v>
      </c>
      <c r="O718" s="42">
        <v>420470.87483553833</v>
      </c>
      <c r="P718" s="42">
        <v>0</v>
      </c>
      <c r="Q718" s="44">
        <v>420470.87483553833</v>
      </c>
      <c r="R718" s="45">
        <v>105156</v>
      </c>
      <c r="S718" s="66">
        <v>293582</v>
      </c>
      <c r="T718" s="42">
        <v>461283</v>
      </c>
      <c r="U718" s="42">
        <v>543104</v>
      </c>
      <c r="V718" s="42">
        <v>77048.662710264049</v>
      </c>
      <c r="W718" s="44">
        <v>1375017.6627102641</v>
      </c>
      <c r="X718" s="66">
        <v>668848</v>
      </c>
      <c r="Y718" s="42">
        <v>380095</v>
      </c>
      <c r="Z718" s="42">
        <v>424726</v>
      </c>
      <c r="AA718" s="42">
        <v>106320.24493199313</v>
      </c>
      <c r="AB718" s="43">
        <v>1579989.2449319931</v>
      </c>
      <c r="AC718" s="66">
        <v>-27270.747183951185</v>
      </c>
      <c r="AD718" s="42">
        <v>-24972.184551244747</v>
      </c>
      <c r="AE718" s="42">
        <v>-159394.18434843633</v>
      </c>
      <c r="AF718" s="42">
        <v>6665.5338619032909</v>
      </c>
      <c r="AG718" s="42">
        <v>0</v>
      </c>
      <c r="AH718" s="44">
        <v>0</v>
      </c>
    </row>
    <row r="719" spans="1:34" s="4" customFormat="1">
      <c r="A719" s="46" t="s">
        <v>741</v>
      </c>
      <c r="B719" s="56" t="s">
        <v>1888</v>
      </c>
      <c r="C719" s="57">
        <v>1.7164E-4</v>
      </c>
      <c r="D719" s="57">
        <v>1.9217E-4</v>
      </c>
      <c r="E719" s="65">
        <v>19795.045878000001</v>
      </c>
      <c r="F719" s="42">
        <v>10957</v>
      </c>
      <c r="G719" s="43">
        <v>30752.045878000001</v>
      </c>
      <c r="H719" s="66">
        <v>338734</v>
      </c>
      <c r="I719" s="42">
        <v>452833</v>
      </c>
      <c r="J719" s="42">
        <v>244412</v>
      </c>
      <c r="K719" s="42">
        <v>251841</v>
      </c>
      <c r="L719" s="44">
        <v>443076</v>
      </c>
      <c r="M719" s="66">
        <v>51646</v>
      </c>
      <c r="N719" s="42">
        <v>-25429.144880878019</v>
      </c>
      <c r="O719" s="42">
        <v>26216.855119121981</v>
      </c>
      <c r="P719" s="42">
        <v>0</v>
      </c>
      <c r="Q719" s="44">
        <v>26216.855119121981</v>
      </c>
      <c r="R719" s="45">
        <v>12213</v>
      </c>
      <c r="S719" s="66">
        <v>34096</v>
      </c>
      <c r="T719" s="42">
        <v>53573</v>
      </c>
      <c r="U719" s="42">
        <v>63076</v>
      </c>
      <c r="V719" s="42">
        <v>11036.692724408207</v>
      </c>
      <c r="W719" s="44">
        <v>161781.6927244082</v>
      </c>
      <c r="X719" s="66">
        <v>77680</v>
      </c>
      <c r="Y719" s="42">
        <v>44144</v>
      </c>
      <c r="Z719" s="42">
        <v>49327</v>
      </c>
      <c r="AA719" s="42">
        <v>68212.953609690972</v>
      </c>
      <c r="AB719" s="43">
        <v>239363.95360969097</v>
      </c>
      <c r="AC719" s="66">
        <v>-25741.018718549436</v>
      </c>
      <c r="AD719" s="42">
        <v>-20598.551564523226</v>
      </c>
      <c r="AE719" s="42">
        <v>-25719.045983611973</v>
      </c>
      <c r="AF719" s="42">
        <v>-5523.6446185981331</v>
      </c>
      <c r="AG719" s="42">
        <v>0</v>
      </c>
      <c r="AH719" s="44">
        <v>0</v>
      </c>
    </row>
    <row r="720" spans="1:34" s="4" customFormat="1">
      <c r="A720" s="46" t="s">
        <v>742</v>
      </c>
      <c r="B720" s="56" t="s">
        <v>1889</v>
      </c>
      <c r="C720" s="57">
        <v>1.2119E-4</v>
      </c>
      <c r="D720" s="57">
        <v>9.2490000000000004E-5</v>
      </c>
      <c r="E720" s="65">
        <v>13977.033522</v>
      </c>
      <c r="F720" s="42">
        <v>7736</v>
      </c>
      <c r="G720" s="43">
        <v>21713.033521999998</v>
      </c>
      <c r="H720" s="66">
        <v>239170</v>
      </c>
      <c r="I720" s="42">
        <v>319732</v>
      </c>
      <c r="J720" s="42">
        <v>172572</v>
      </c>
      <c r="K720" s="42">
        <v>177818</v>
      </c>
      <c r="L720" s="44">
        <v>312843</v>
      </c>
      <c r="M720" s="66">
        <v>36466</v>
      </c>
      <c r="N720" s="42">
        <v>8232.1250076056058</v>
      </c>
      <c r="O720" s="42">
        <v>44698.125007605602</v>
      </c>
      <c r="P720" s="42">
        <v>0</v>
      </c>
      <c r="Q720" s="44">
        <v>44698.125007605602</v>
      </c>
      <c r="R720" s="45">
        <v>8623</v>
      </c>
      <c r="S720" s="66">
        <v>24074</v>
      </c>
      <c r="T720" s="42">
        <v>37826</v>
      </c>
      <c r="U720" s="42">
        <v>44536</v>
      </c>
      <c r="V720" s="42">
        <v>45268.274021363686</v>
      </c>
      <c r="W720" s="44">
        <v>151704.2740213637</v>
      </c>
      <c r="X720" s="66">
        <v>54847</v>
      </c>
      <c r="Y720" s="42">
        <v>31169</v>
      </c>
      <c r="Z720" s="42">
        <v>34829</v>
      </c>
      <c r="AA720" s="42">
        <v>8595.9886643155605</v>
      </c>
      <c r="AB720" s="43">
        <v>129440.98866431556</v>
      </c>
      <c r="AC720" s="66">
        <v>7965.1234671766088</v>
      </c>
      <c r="AD720" s="42">
        <v>7150.940778351036</v>
      </c>
      <c r="AE720" s="42">
        <v>-3492.2163579960816</v>
      </c>
      <c r="AF720" s="42">
        <v>10639.437469516575</v>
      </c>
      <c r="AG720" s="42">
        <v>0</v>
      </c>
      <c r="AH720" s="44">
        <v>0</v>
      </c>
    </row>
    <row r="721" spans="1:34" s="4" customFormat="1">
      <c r="A721" s="46" t="s">
        <v>743</v>
      </c>
      <c r="B721" s="56" t="s">
        <v>1890</v>
      </c>
      <c r="C721" s="57">
        <v>3.7440999999999999E-4</v>
      </c>
      <c r="D721" s="57">
        <v>4.0269999999999998E-4</v>
      </c>
      <c r="E721" s="65">
        <v>43180.807866000003</v>
      </c>
      <c r="F721" s="42">
        <v>23901</v>
      </c>
      <c r="G721" s="43">
        <v>67081.807866000003</v>
      </c>
      <c r="H721" s="66">
        <v>738903</v>
      </c>
      <c r="I721" s="42">
        <v>987796</v>
      </c>
      <c r="J721" s="42">
        <v>533152</v>
      </c>
      <c r="K721" s="42">
        <v>549358</v>
      </c>
      <c r="L721" s="44">
        <v>966511</v>
      </c>
      <c r="M721" s="66">
        <v>112659</v>
      </c>
      <c r="N721" s="42">
        <v>-16172.290232703517</v>
      </c>
      <c r="O721" s="42">
        <v>96486.709767296488</v>
      </c>
      <c r="P721" s="42">
        <v>0</v>
      </c>
      <c r="Q721" s="44">
        <v>96486.709767296488</v>
      </c>
      <c r="R721" s="45">
        <v>26640</v>
      </c>
      <c r="S721" s="66">
        <v>74377</v>
      </c>
      <c r="T721" s="42">
        <v>116863</v>
      </c>
      <c r="U721" s="42">
        <v>137591</v>
      </c>
      <c r="V721" s="42">
        <v>7021.304423898574</v>
      </c>
      <c r="W721" s="44">
        <v>335852.30442389857</v>
      </c>
      <c r="X721" s="66">
        <v>169448</v>
      </c>
      <c r="Y721" s="42">
        <v>96294</v>
      </c>
      <c r="Z721" s="42">
        <v>107601</v>
      </c>
      <c r="AA721" s="42">
        <v>60437.156037616602</v>
      </c>
      <c r="AB721" s="43">
        <v>433780.1560376166</v>
      </c>
      <c r="AC721" s="66">
        <v>-16929.409862384782</v>
      </c>
      <c r="AD721" s="42">
        <v>-16930.868732156523</v>
      </c>
      <c r="AE721" s="42">
        <v>-57569.479957978125</v>
      </c>
      <c r="AF721" s="42">
        <v>-6498.0930611985877</v>
      </c>
      <c r="AG721" s="42">
        <v>0</v>
      </c>
      <c r="AH721" s="44">
        <v>0</v>
      </c>
    </row>
    <row r="722" spans="1:34" s="4" customFormat="1">
      <c r="A722" s="46" t="s">
        <v>744</v>
      </c>
      <c r="B722" s="56" t="s">
        <v>1891</v>
      </c>
      <c r="C722" s="57">
        <v>7.1979999999999999E-5</v>
      </c>
      <c r="D722" s="57">
        <v>8.03E-5</v>
      </c>
      <c r="E722" s="65">
        <v>8301.8340750000007</v>
      </c>
      <c r="F722" s="42">
        <v>4595</v>
      </c>
      <c r="G722" s="43">
        <v>12896.834075000001</v>
      </c>
      <c r="H722" s="66">
        <v>142054</v>
      </c>
      <c r="I722" s="42">
        <v>189903</v>
      </c>
      <c r="J722" s="42">
        <v>102498</v>
      </c>
      <c r="K722" s="42">
        <v>105614</v>
      </c>
      <c r="L722" s="44">
        <v>185811</v>
      </c>
      <c r="M722" s="66">
        <v>21659</v>
      </c>
      <c r="N722" s="42">
        <v>-14602.17951579773</v>
      </c>
      <c r="O722" s="42">
        <v>7056.8204842022697</v>
      </c>
      <c r="P722" s="42">
        <v>0</v>
      </c>
      <c r="Q722" s="44">
        <v>7056.8204842022697</v>
      </c>
      <c r="R722" s="45">
        <v>5122</v>
      </c>
      <c r="S722" s="66">
        <v>14299</v>
      </c>
      <c r="T722" s="42">
        <v>22467</v>
      </c>
      <c r="U722" s="42">
        <v>26452</v>
      </c>
      <c r="V722" s="42">
        <v>8462.9987782539174</v>
      </c>
      <c r="W722" s="44">
        <v>71680.99877825391</v>
      </c>
      <c r="X722" s="66">
        <v>32576</v>
      </c>
      <c r="Y722" s="42">
        <v>18512</v>
      </c>
      <c r="Z722" s="42">
        <v>20686</v>
      </c>
      <c r="AA722" s="42">
        <v>45446.946593674009</v>
      </c>
      <c r="AB722" s="43">
        <v>117220.94659367402</v>
      </c>
      <c r="AC722" s="66">
        <v>-14726.479465024377</v>
      </c>
      <c r="AD722" s="42">
        <v>-16331.274060703827</v>
      </c>
      <c r="AE722" s="42">
        <v>-12265.115057047984</v>
      </c>
      <c r="AF722" s="42">
        <v>-2217.0792326439159</v>
      </c>
      <c r="AG722" s="42">
        <v>0</v>
      </c>
      <c r="AH722" s="44">
        <v>0</v>
      </c>
    </row>
    <row r="723" spans="1:34" s="4" customFormat="1">
      <c r="A723" s="46" t="s">
        <v>745</v>
      </c>
      <c r="B723" s="56" t="s">
        <v>1892</v>
      </c>
      <c r="C723" s="57">
        <v>2.8794999999999998E-4</v>
      </c>
      <c r="D723" s="57">
        <v>2.9531000000000002E-4</v>
      </c>
      <c r="E723" s="65">
        <v>33209.740304999999</v>
      </c>
      <c r="F723" s="42">
        <v>18382</v>
      </c>
      <c r="G723" s="43">
        <v>51591.740304999999</v>
      </c>
      <c r="H723" s="66">
        <v>568273</v>
      </c>
      <c r="I723" s="42">
        <v>759691</v>
      </c>
      <c r="J723" s="42">
        <v>410035</v>
      </c>
      <c r="K723" s="42">
        <v>422499</v>
      </c>
      <c r="L723" s="44">
        <v>743321</v>
      </c>
      <c r="M723" s="66">
        <v>86644</v>
      </c>
      <c r="N723" s="42">
        <v>-1184.1932247306279</v>
      </c>
      <c r="O723" s="42">
        <v>85459.806775269375</v>
      </c>
      <c r="P723" s="42">
        <v>0</v>
      </c>
      <c r="Q723" s="44">
        <v>85459.806775269375</v>
      </c>
      <c r="R723" s="45">
        <v>20488</v>
      </c>
      <c r="S723" s="66">
        <v>57201</v>
      </c>
      <c r="T723" s="42">
        <v>89876</v>
      </c>
      <c r="U723" s="42">
        <v>105818</v>
      </c>
      <c r="V723" s="42">
        <v>28246.41898311779</v>
      </c>
      <c r="W723" s="44">
        <v>281141.41898311779</v>
      </c>
      <c r="X723" s="66">
        <v>130318</v>
      </c>
      <c r="Y723" s="42">
        <v>74058</v>
      </c>
      <c r="Z723" s="42">
        <v>82754</v>
      </c>
      <c r="AA723" s="42">
        <v>26356.34730619915</v>
      </c>
      <c r="AB723" s="43">
        <v>313486.34730619914</v>
      </c>
      <c r="AC723" s="66">
        <v>-1786.3553564268746</v>
      </c>
      <c r="AD723" s="42">
        <v>-830.45383540523198</v>
      </c>
      <c r="AE723" s="42">
        <v>-29575.948147137497</v>
      </c>
      <c r="AF723" s="42">
        <v>-152.17098411174129</v>
      </c>
      <c r="AG723" s="42">
        <v>0</v>
      </c>
      <c r="AH723" s="44">
        <v>0</v>
      </c>
    </row>
    <row r="724" spans="1:34" s="4" customFormat="1">
      <c r="A724" s="46" t="s">
        <v>746</v>
      </c>
      <c r="B724" s="56" t="s">
        <v>1893</v>
      </c>
      <c r="C724" s="57">
        <v>5.3109999999999998E-5</v>
      </c>
      <c r="D724" s="57">
        <v>7.3449999999999996E-5</v>
      </c>
      <c r="E724" s="65">
        <v>6125.5248359999996</v>
      </c>
      <c r="F724" s="42">
        <v>3390</v>
      </c>
      <c r="G724" s="43">
        <v>9515.5248360000005</v>
      </c>
      <c r="H724" s="66">
        <v>104813</v>
      </c>
      <c r="I724" s="42">
        <v>140119</v>
      </c>
      <c r="J724" s="42">
        <v>75628</v>
      </c>
      <c r="K724" s="42">
        <v>77926</v>
      </c>
      <c r="L724" s="44">
        <v>137099</v>
      </c>
      <c r="M724" s="66">
        <v>15981</v>
      </c>
      <c r="N724" s="42">
        <v>-12026.571814519097</v>
      </c>
      <c r="O724" s="42">
        <v>3954.4281854809033</v>
      </c>
      <c r="P724" s="42">
        <v>0</v>
      </c>
      <c r="Q724" s="44">
        <v>3954.4281854809033</v>
      </c>
      <c r="R724" s="45">
        <v>3779</v>
      </c>
      <c r="S724" s="66">
        <v>10550</v>
      </c>
      <c r="T724" s="42">
        <v>16577</v>
      </c>
      <c r="U724" s="42">
        <v>19517</v>
      </c>
      <c r="V724" s="42">
        <v>3610.276069906743</v>
      </c>
      <c r="W724" s="44">
        <v>50254.276069906744</v>
      </c>
      <c r="X724" s="66">
        <v>24036</v>
      </c>
      <c r="Y724" s="42">
        <v>13659</v>
      </c>
      <c r="Z724" s="42">
        <v>15263</v>
      </c>
      <c r="AA724" s="42">
        <v>41459.412969457386</v>
      </c>
      <c r="AB724" s="43">
        <v>94417.412969457393</v>
      </c>
      <c r="AC724" s="66">
        <v>-12118.911367928435</v>
      </c>
      <c r="AD724" s="42">
        <v>-11950.440905460206</v>
      </c>
      <c r="AE724" s="42">
        <v>-13677.185495252006</v>
      </c>
      <c r="AF724" s="42">
        <v>-6416.5991309100009</v>
      </c>
      <c r="AG724" s="42">
        <v>0</v>
      </c>
      <c r="AH724" s="44">
        <v>0</v>
      </c>
    </row>
    <row r="725" spans="1:34" s="4" customFormat="1">
      <c r="A725" s="46" t="s">
        <v>747</v>
      </c>
      <c r="B725" s="56" t="s">
        <v>1894</v>
      </c>
      <c r="C725" s="57">
        <v>5.0909999999999996E-4</v>
      </c>
      <c r="D725" s="57">
        <v>4.7859999999999998E-4</v>
      </c>
      <c r="E725" s="65">
        <v>58714.521153000002</v>
      </c>
      <c r="F725" s="42">
        <v>32500</v>
      </c>
      <c r="G725" s="43">
        <v>91214.521153000009</v>
      </c>
      <c r="H725" s="66">
        <v>1004716</v>
      </c>
      <c r="I725" s="42">
        <v>1343145</v>
      </c>
      <c r="J725" s="42">
        <v>724948</v>
      </c>
      <c r="K725" s="42">
        <v>746984</v>
      </c>
      <c r="L725" s="44">
        <v>1314203</v>
      </c>
      <c r="M725" s="66">
        <v>153187</v>
      </c>
      <c r="N725" s="42">
        <v>2994.7973777007201</v>
      </c>
      <c r="O725" s="42">
        <v>156181.79737770071</v>
      </c>
      <c r="P725" s="42">
        <v>0</v>
      </c>
      <c r="Q725" s="44">
        <v>156181.79737770071</v>
      </c>
      <c r="R725" s="45">
        <v>36224</v>
      </c>
      <c r="S725" s="66">
        <v>101133</v>
      </c>
      <c r="T725" s="42">
        <v>158903</v>
      </c>
      <c r="U725" s="42">
        <v>187088</v>
      </c>
      <c r="V725" s="42">
        <v>68076.429463762121</v>
      </c>
      <c r="W725" s="44">
        <v>515200.42946376209</v>
      </c>
      <c r="X725" s="66">
        <v>230405</v>
      </c>
      <c r="Y725" s="42">
        <v>130935</v>
      </c>
      <c r="Z725" s="42">
        <v>146310</v>
      </c>
      <c r="AA725" s="42">
        <v>30068.156595143402</v>
      </c>
      <c r="AB725" s="43">
        <v>537718.15659514337</v>
      </c>
      <c r="AC725" s="66">
        <v>1923.7611330776772</v>
      </c>
      <c r="AD725" s="42">
        <v>5686.5825973101801</v>
      </c>
      <c r="AE725" s="42">
        <v>-44508.198162439687</v>
      </c>
      <c r="AF725" s="42">
        <v>14380.127300670545</v>
      </c>
      <c r="AG725" s="42">
        <v>0</v>
      </c>
      <c r="AH725" s="44">
        <v>0</v>
      </c>
    </row>
    <row r="726" spans="1:34" s="4" customFormat="1">
      <c r="A726" s="46" t="s">
        <v>748</v>
      </c>
      <c r="B726" s="56" t="s">
        <v>1895</v>
      </c>
      <c r="C726" s="57">
        <v>9.2849999999999994E-5</v>
      </c>
      <c r="D726" s="57">
        <v>7.8659999999999996E-5</v>
      </c>
      <c r="E726" s="65">
        <v>10708.088790000002</v>
      </c>
      <c r="F726" s="42">
        <v>5927</v>
      </c>
      <c r="G726" s="43">
        <v>16635.088790000002</v>
      </c>
      <c r="H726" s="66">
        <v>183241</v>
      </c>
      <c r="I726" s="42">
        <v>244964</v>
      </c>
      <c r="J726" s="42">
        <v>132216</v>
      </c>
      <c r="K726" s="42">
        <v>136235</v>
      </c>
      <c r="L726" s="44">
        <v>239685</v>
      </c>
      <c r="M726" s="66">
        <v>27938</v>
      </c>
      <c r="N726" s="42">
        <v>6430.016862585896</v>
      </c>
      <c r="O726" s="42">
        <v>34368.016862585893</v>
      </c>
      <c r="P726" s="42">
        <v>0</v>
      </c>
      <c r="Q726" s="44">
        <v>34368.016862585893</v>
      </c>
      <c r="R726" s="45">
        <v>6607</v>
      </c>
      <c r="S726" s="66">
        <v>18445</v>
      </c>
      <c r="T726" s="42">
        <v>28981</v>
      </c>
      <c r="U726" s="42">
        <v>34121</v>
      </c>
      <c r="V726" s="42">
        <v>26036.978195847856</v>
      </c>
      <c r="W726" s="44">
        <v>107583.97819584786</v>
      </c>
      <c r="X726" s="66">
        <v>42021</v>
      </c>
      <c r="Y726" s="42">
        <v>23880</v>
      </c>
      <c r="Z726" s="42">
        <v>26684</v>
      </c>
      <c r="AA726" s="42">
        <v>4990.579884293702</v>
      </c>
      <c r="AB726" s="43">
        <v>97575.579884293707</v>
      </c>
      <c r="AC726" s="66">
        <v>6223.3483936579942</v>
      </c>
      <c r="AD726" s="42">
        <v>4885.7757985125108</v>
      </c>
      <c r="AE726" s="42">
        <v>-6628.4050551998334</v>
      </c>
      <c r="AF726" s="42">
        <v>5527.679174583478</v>
      </c>
      <c r="AG726" s="42">
        <v>0</v>
      </c>
      <c r="AH726" s="44">
        <v>0</v>
      </c>
    </row>
    <row r="727" spans="1:34" s="4" customFormat="1">
      <c r="A727" s="46" t="s">
        <v>749</v>
      </c>
      <c r="B727" s="56" t="s">
        <v>1896</v>
      </c>
      <c r="C727" s="57">
        <v>9.8389999999999998E-5</v>
      </c>
      <c r="D727" s="57">
        <v>1.0226E-4</v>
      </c>
      <c r="E727" s="65">
        <v>11347.535771999999</v>
      </c>
      <c r="F727" s="42">
        <v>6281</v>
      </c>
      <c r="G727" s="43">
        <v>17628.535771999999</v>
      </c>
      <c r="H727" s="66">
        <v>194174</v>
      </c>
      <c r="I727" s="42">
        <v>259580</v>
      </c>
      <c r="J727" s="42">
        <v>140105</v>
      </c>
      <c r="K727" s="42">
        <v>144364</v>
      </c>
      <c r="L727" s="44">
        <v>253986</v>
      </c>
      <c r="M727" s="66">
        <v>29605</v>
      </c>
      <c r="N727" s="42">
        <v>7793.7231946027105</v>
      </c>
      <c r="O727" s="42">
        <v>37398.72319460271</v>
      </c>
      <c r="P727" s="42">
        <v>0</v>
      </c>
      <c r="Q727" s="44">
        <v>37398.72319460271</v>
      </c>
      <c r="R727" s="45">
        <v>7001</v>
      </c>
      <c r="S727" s="66">
        <v>19545</v>
      </c>
      <c r="T727" s="42">
        <v>30710</v>
      </c>
      <c r="U727" s="42">
        <v>36157</v>
      </c>
      <c r="V727" s="42">
        <v>20257.137074853563</v>
      </c>
      <c r="W727" s="44">
        <v>106669.13707485356</v>
      </c>
      <c r="X727" s="66">
        <v>44529</v>
      </c>
      <c r="Y727" s="42">
        <v>25305</v>
      </c>
      <c r="Z727" s="42">
        <v>28276</v>
      </c>
      <c r="AA727" s="42">
        <v>6713.31372183659</v>
      </c>
      <c r="AB727" s="43">
        <v>104823.31372183659</v>
      </c>
      <c r="AC727" s="66">
        <v>7571.9510155748249</v>
      </c>
      <c r="AD727" s="42">
        <v>6425.2734559213959</v>
      </c>
      <c r="AE727" s="42">
        <v>-11643.182345327297</v>
      </c>
      <c r="AF727" s="42">
        <v>-508.21877315195707</v>
      </c>
      <c r="AG727" s="42">
        <v>0</v>
      </c>
      <c r="AH727" s="44">
        <v>0</v>
      </c>
    </row>
    <row r="728" spans="1:34" s="4" customFormat="1">
      <c r="A728" s="46" t="s">
        <v>750</v>
      </c>
      <c r="B728" s="56" t="s">
        <v>1897</v>
      </c>
      <c r="C728" s="57">
        <v>2.5700000000000001E-4</v>
      </c>
      <c r="D728" s="57">
        <v>2.8687E-4</v>
      </c>
      <c r="E728" s="65">
        <v>29639.779118999999</v>
      </c>
      <c r="F728" s="42">
        <v>16406</v>
      </c>
      <c r="G728" s="43">
        <v>46045.779118999999</v>
      </c>
      <c r="H728" s="66">
        <v>507193</v>
      </c>
      <c r="I728" s="42">
        <v>678036</v>
      </c>
      <c r="J728" s="42">
        <v>365963</v>
      </c>
      <c r="K728" s="42">
        <v>377087</v>
      </c>
      <c r="L728" s="44">
        <v>663426</v>
      </c>
      <c r="M728" s="66">
        <v>77331</v>
      </c>
      <c r="N728" s="42">
        <v>-18502.538243708685</v>
      </c>
      <c r="O728" s="42">
        <v>58828.461756291319</v>
      </c>
      <c r="P728" s="42">
        <v>0</v>
      </c>
      <c r="Q728" s="44">
        <v>58828.461756291319</v>
      </c>
      <c r="R728" s="45">
        <v>18286</v>
      </c>
      <c r="S728" s="66">
        <v>51053</v>
      </c>
      <c r="T728" s="42">
        <v>80216</v>
      </c>
      <c r="U728" s="42">
        <v>94445</v>
      </c>
      <c r="V728" s="42">
        <v>7617.2310356440357</v>
      </c>
      <c r="W728" s="44">
        <v>233331.23103564404</v>
      </c>
      <c r="X728" s="66">
        <v>116311</v>
      </c>
      <c r="Y728" s="42">
        <v>66098</v>
      </c>
      <c r="Z728" s="42">
        <v>73859</v>
      </c>
      <c r="AA728" s="42">
        <v>70470.601917900814</v>
      </c>
      <c r="AB728" s="43">
        <v>326738.60191790084</v>
      </c>
      <c r="AC728" s="66">
        <v>-19010.505767911414</v>
      </c>
      <c r="AD728" s="42">
        <v>-18567.199282487953</v>
      </c>
      <c r="AE728" s="42">
        <v>-47850.228745649067</v>
      </c>
      <c r="AF728" s="42">
        <v>-7979.437086208367</v>
      </c>
      <c r="AG728" s="42">
        <v>0</v>
      </c>
      <c r="AH728" s="44">
        <v>0</v>
      </c>
    </row>
    <row r="729" spans="1:34" s="4" customFormat="1">
      <c r="A729" s="46" t="s">
        <v>751</v>
      </c>
      <c r="B729" s="56" t="s">
        <v>1898</v>
      </c>
      <c r="C729" s="57">
        <v>1.4818000000000001E-4</v>
      </c>
      <c r="D729" s="57">
        <v>1.3975000000000001E-4</v>
      </c>
      <c r="E729" s="65">
        <v>17089.952282999999</v>
      </c>
      <c r="F729" s="42">
        <v>9459</v>
      </c>
      <c r="G729" s="43">
        <v>26548.952282999999</v>
      </c>
      <c r="H729" s="66">
        <v>292435</v>
      </c>
      <c r="I729" s="42">
        <v>390939</v>
      </c>
      <c r="J729" s="42">
        <v>211005</v>
      </c>
      <c r="K729" s="42">
        <v>217419</v>
      </c>
      <c r="L729" s="44">
        <v>382515</v>
      </c>
      <c r="M729" s="66">
        <v>44587</v>
      </c>
      <c r="N729" s="42">
        <v>-11474.847915702714</v>
      </c>
      <c r="O729" s="42">
        <v>33112.152084297282</v>
      </c>
      <c r="P729" s="42">
        <v>0</v>
      </c>
      <c r="Q729" s="44">
        <v>33112.152084297282</v>
      </c>
      <c r="R729" s="45">
        <v>10543</v>
      </c>
      <c r="S729" s="66">
        <v>29436</v>
      </c>
      <c r="T729" s="42">
        <v>46251</v>
      </c>
      <c r="U729" s="42">
        <v>54454</v>
      </c>
      <c r="V729" s="42">
        <v>20384.487349128874</v>
      </c>
      <c r="W729" s="44">
        <v>150525.48734912887</v>
      </c>
      <c r="X729" s="66">
        <v>67062</v>
      </c>
      <c r="Y729" s="42">
        <v>38110</v>
      </c>
      <c r="Z729" s="42">
        <v>42585</v>
      </c>
      <c r="AA729" s="42">
        <v>33611.133611865502</v>
      </c>
      <c r="AB729" s="43">
        <v>181368.13361186552</v>
      </c>
      <c r="AC729" s="66">
        <v>-11758.17198397647</v>
      </c>
      <c r="AD729" s="42">
        <v>-9383.1971195600581</v>
      </c>
      <c r="AE729" s="42">
        <v>-13736.432478238567</v>
      </c>
      <c r="AF729" s="42">
        <v>4035.1553190384648</v>
      </c>
      <c r="AG729" s="42">
        <v>0</v>
      </c>
      <c r="AH729" s="44">
        <v>0</v>
      </c>
    </row>
    <row r="730" spans="1:34" s="4" customFormat="1">
      <c r="A730" s="46" t="s">
        <v>752</v>
      </c>
      <c r="B730" s="56" t="s">
        <v>1899</v>
      </c>
      <c r="C730" s="57">
        <v>2.3763000000000001E-4</v>
      </c>
      <c r="D730" s="57">
        <v>2.6250999999999998E-4</v>
      </c>
      <c r="E730" s="65">
        <v>27405.438075000002</v>
      </c>
      <c r="F730" s="42">
        <v>15170</v>
      </c>
      <c r="G730" s="43">
        <v>42575.438074999998</v>
      </c>
      <c r="H730" s="66">
        <v>468966</v>
      </c>
      <c r="I730" s="42">
        <v>626933</v>
      </c>
      <c r="J730" s="42">
        <v>338380</v>
      </c>
      <c r="K730" s="42">
        <v>348666</v>
      </c>
      <c r="L730" s="44">
        <v>613424</v>
      </c>
      <c r="M730" s="66">
        <v>71502</v>
      </c>
      <c r="N730" s="42">
        <v>3570.2030528535479</v>
      </c>
      <c r="O730" s="42">
        <v>75072.203052853554</v>
      </c>
      <c r="P730" s="42">
        <v>0</v>
      </c>
      <c r="Q730" s="44">
        <v>75072.203052853554</v>
      </c>
      <c r="R730" s="45">
        <v>16908</v>
      </c>
      <c r="S730" s="66">
        <v>47205</v>
      </c>
      <c r="T730" s="42">
        <v>74170</v>
      </c>
      <c r="U730" s="42">
        <v>87326</v>
      </c>
      <c r="V730" s="42">
        <v>38508.499101987138</v>
      </c>
      <c r="W730" s="44">
        <v>247209.49910198714</v>
      </c>
      <c r="X730" s="66">
        <v>107545</v>
      </c>
      <c r="Y730" s="42">
        <v>61116</v>
      </c>
      <c r="Z730" s="42">
        <v>68292</v>
      </c>
      <c r="AA730" s="42">
        <v>45272.863665676101</v>
      </c>
      <c r="AB730" s="43">
        <v>282225.86366567609</v>
      </c>
      <c r="AC730" s="66">
        <v>3062.7337628205728</v>
      </c>
      <c r="AD730" s="42">
        <v>-180.0998290058169</v>
      </c>
      <c r="AE730" s="42">
        <v>-31442.831355582533</v>
      </c>
      <c r="AF730" s="42">
        <v>-6456.1671419211816</v>
      </c>
      <c r="AG730" s="42">
        <v>0</v>
      </c>
      <c r="AH730" s="44">
        <v>0</v>
      </c>
    </row>
    <row r="731" spans="1:34" s="4" customFormat="1">
      <c r="A731" s="46" t="s">
        <v>2305</v>
      </c>
      <c r="B731" s="56" t="s">
        <v>2306</v>
      </c>
      <c r="C731" s="57">
        <v>1.7039999999999999E-5</v>
      </c>
      <c r="D731" s="57">
        <v>3.6100000000000002E-6</v>
      </c>
      <c r="E731" s="65">
        <v>1965.4214970000003</v>
      </c>
      <c r="F731" s="42">
        <v>1088</v>
      </c>
      <c r="G731" s="43">
        <v>3053.4214970000003</v>
      </c>
      <c r="H731" s="66">
        <v>33629</v>
      </c>
      <c r="I731" s="42">
        <v>44956</v>
      </c>
      <c r="J731" s="42">
        <v>24265</v>
      </c>
      <c r="K731" s="42">
        <v>25002</v>
      </c>
      <c r="L731" s="44">
        <v>43987</v>
      </c>
      <c r="M731" s="66">
        <v>5127</v>
      </c>
      <c r="N731" s="42">
        <v>6885.6677945596512</v>
      </c>
      <c r="O731" s="42">
        <v>12012.667794559651</v>
      </c>
      <c r="P731" s="42">
        <v>0</v>
      </c>
      <c r="Q731" s="44">
        <v>12012.667794559651</v>
      </c>
      <c r="R731" s="45">
        <v>1212</v>
      </c>
      <c r="S731" s="66">
        <v>3385</v>
      </c>
      <c r="T731" s="42">
        <v>5319</v>
      </c>
      <c r="U731" s="42">
        <v>6262</v>
      </c>
      <c r="V731" s="42">
        <v>25042.609274835555</v>
      </c>
      <c r="W731" s="44">
        <v>40008.609274835559</v>
      </c>
      <c r="X731" s="66">
        <v>7712</v>
      </c>
      <c r="Y731" s="42">
        <v>4383</v>
      </c>
      <c r="Z731" s="42">
        <v>4897</v>
      </c>
      <c r="AA731" s="42">
        <v>0</v>
      </c>
      <c r="AB731" s="43">
        <v>16992</v>
      </c>
      <c r="AC731" s="66">
        <v>6839.6677945596512</v>
      </c>
      <c r="AD731" s="42">
        <v>6749.6677945596512</v>
      </c>
      <c r="AE731" s="42">
        <v>4769.6107545256673</v>
      </c>
      <c r="AF731" s="42">
        <v>4657.6629311905899</v>
      </c>
      <c r="AG731" s="42">
        <v>0</v>
      </c>
      <c r="AH731" s="44">
        <v>0</v>
      </c>
    </row>
    <row r="732" spans="1:34" s="4" customFormat="1">
      <c r="A732" s="46" t="s">
        <v>753</v>
      </c>
      <c r="B732" s="56" t="s">
        <v>1900</v>
      </c>
      <c r="C732" s="57">
        <v>8.6899999999999998E-6</v>
      </c>
      <c r="D732" s="57">
        <v>9.3600000000000002E-6</v>
      </c>
      <c r="E732" s="65">
        <v>1002.508032</v>
      </c>
      <c r="F732" s="42">
        <v>555</v>
      </c>
      <c r="G732" s="43">
        <v>1557.508032</v>
      </c>
      <c r="H732" s="66">
        <v>17150</v>
      </c>
      <c r="I732" s="42">
        <v>22927</v>
      </c>
      <c r="J732" s="42">
        <v>12374</v>
      </c>
      <c r="K732" s="42">
        <v>12751</v>
      </c>
      <c r="L732" s="44">
        <v>22433</v>
      </c>
      <c r="M732" s="66">
        <v>2615</v>
      </c>
      <c r="N732" s="42">
        <v>-721.39168170029643</v>
      </c>
      <c r="O732" s="42">
        <v>1893.6083182997036</v>
      </c>
      <c r="P732" s="42">
        <v>0</v>
      </c>
      <c r="Q732" s="44">
        <v>1893.6083182997036</v>
      </c>
      <c r="R732" s="45">
        <v>618</v>
      </c>
      <c r="S732" s="66">
        <v>1726</v>
      </c>
      <c r="T732" s="42">
        <v>2712</v>
      </c>
      <c r="U732" s="42">
        <v>3193</v>
      </c>
      <c r="V732" s="42">
        <v>391.64059425351428</v>
      </c>
      <c r="W732" s="44">
        <v>8022.6405942535139</v>
      </c>
      <c r="X732" s="66">
        <v>3933</v>
      </c>
      <c r="Y732" s="42">
        <v>2235</v>
      </c>
      <c r="Z732" s="42">
        <v>2497</v>
      </c>
      <c r="AA732" s="42">
        <v>1868.8016342448357</v>
      </c>
      <c r="AB732" s="43">
        <v>10533.801634244835</v>
      </c>
      <c r="AC732" s="66">
        <v>-738.41878813097662</v>
      </c>
      <c r="AD732" s="42">
        <v>-374.05333846191803</v>
      </c>
      <c r="AE732" s="42">
        <v>-1242.3608109929492</v>
      </c>
      <c r="AF732" s="42">
        <v>-156.32810240547784</v>
      </c>
      <c r="AG732" s="42">
        <v>0</v>
      </c>
      <c r="AH732" s="44">
        <v>0</v>
      </c>
    </row>
    <row r="733" spans="1:34" s="4" customFormat="1">
      <c r="A733" s="46" t="s">
        <v>754</v>
      </c>
      <c r="B733" s="56" t="s">
        <v>2273</v>
      </c>
      <c r="C733" s="57">
        <v>0</v>
      </c>
      <c r="D733" s="57">
        <v>0</v>
      </c>
      <c r="E733" s="65">
        <v>0</v>
      </c>
      <c r="F733" s="42">
        <v>0</v>
      </c>
      <c r="G733" s="43">
        <v>0</v>
      </c>
      <c r="H733" s="66">
        <v>0</v>
      </c>
      <c r="I733" s="42">
        <v>0</v>
      </c>
      <c r="J733" s="42">
        <v>0</v>
      </c>
      <c r="K733" s="42">
        <v>0</v>
      </c>
      <c r="L733" s="44">
        <v>0</v>
      </c>
      <c r="M733" s="66">
        <v>0</v>
      </c>
      <c r="N733" s="42">
        <v>0</v>
      </c>
      <c r="O733" s="42">
        <v>0</v>
      </c>
      <c r="P733" s="42">
        <v>0</v>
      </c>
      <c r="Q733" s="44">
        <v>0</v>
      </c>
      <c r="R733" s="45">
        <v>0</v>
      </c>
      <c r="S733" s="66">
        <v>0</v>
      </c>
      <c r="T733" s="42">
        <v>0</v>
      </c>
      <c r="U733" s="42">
        <v>0</v>
      </c>
      <c r="V733" s="42">
        <v>0</v>
      </c>
      <c r="W733" s="44">
        <v>0</v>
      </c>
      <c r="X733" s="66">
        <v>0</v>
      </c>
      <c r="Y733" s="42">
        <v>0</v>
      </c>
      <c r="Z733" s="42">
        <v>0</v>
      </c>
      <c r="AA733" s="42">
        <v>0</v>
      </c>
      <c r="AB733" s="43">
        <v>0</v>
      </c>
      <c r="AC733" s="66">
        <v>0</v>
      </c>
      <c r="AD733" s="42">
        <v>0</v>
      </c>
      <c r="AE733" s="42">
        <v>0</v>
      </c>
      <c r="AF733" s="42">
        <v>0</v>
      </c>
      <c r="AG733" s="42">
        <v>0</v>
      </c>
      <c r="AH733" s="44">
        <v>0</v>
      </c>
    </row>
    <row r="734" spans="1:34" s="4" customFormat="1">
      <c r="A734" s="46" t="s">
        <v>755</v>
      </c>
      <c r="B734" s="56" t="s">
        <v>1901</v>
      </c>
      <c r="C734" s="57">
        <v>7.0580000000000005E-5</v>
      </c>
      <c r="D734" s="57">
        <v>6.478E-5</v>
      </c>
      <c r="E734" s="65">
        <v>8139.4421819999998</v>
      </c>
      <c r="F734" s="42">
        <v>4506</v>
      </c>
      <c r="G734" s="43">
        <v>12645.442181999999</v>
      </c>
      <c r="H734" s="66">
        <v>139291</v>
      </c>
      <c r="I734" s="42">
        <v>186209</v>
      </c>
      <c r="J734" s="42">
        <v>100504</v>
      </c>
      <c r="K734" s="42">
        <v>103559</v>
      </c>
      <c r="L734" s="44">
        <v>182197</v>
      </c>
      <c r="M734" s="66">
        <v>21237</v>
      </c>
      <c r="N734" s="42">
        <v>2212.4871531730878</v>
      </c>
      <c r="O734" s="42">
        <v>23449.48715317309</v>
      </c>
      <c r="P734" s="42">
        <v>0</v>
      </c>
      <c r="Q734" s="44">
        <v>23449.48715317309</v>
      </c>
      <c r="R734" s="45">
        <v>5022</v>
      </c>
      <c r="S734" s="66">
        <v>14021</v>
      </c>
      <c r="T734" s="42">
        <v>22030</v>
      </c>
      <c r="U734" s="42">
        <v>25937</v>
      </c>
      <c r="V734" s="42">
        <v>11801.900001245407</v>
      </c>
      <c r="W734" s="44">
        <v>73789.900001245405</v>
      </c>
      <c r="X734" s="66">
        <v>31943</v>
      </c>
      <c r="Y734" s="42">
        <v>18152</v>
      </c>
      <c r="Z734" s="42">
        <v>20284</v>
      </c>
      <c r="AA734" s="42">
        <v>1495.6822764251651</v>
      </c>
      <c r="AB734" s="43">
        <v>71874.68227642517</v>
      </c>
      <c r="AC734" s="66">
        <v>2061.672925074125</v>
      </c>
      <c r="AD734" s="42">
        <v>2499.7770283585232</v>
      </c>
      <c r="AE734" s="42">
        <v>-5168.1347409210375</v>
      </c>
      <c r="AF734" s="42">
        <v>2521.9025123086249</v>
      </c>
      <c r="AG734" s="42">
        <v>0</v>
      </c>
      <c r="AH734" s="44">
        <v>0</v>
      </c>
    </row>
    <row r="735" spans="1:34" s="4" customFormat="1">
      <c r="A735" s="46" t="s">
        <v>756</v>
      </c>
      <c r="B735" s="56" t="s">
        <v>1902</v>
      </c>
      <c r="C735" s="57">
        <v>2.8481999999999997E-4</v>
      </c>
      <c r="D735" s="57">
        <v>3.4147000000000002E-4</v>
      </c>
      <c r="E735" s="65">
        <v>32847.785972999998</v>
      </c>
      <c r="F735" s="42">
        <v>18182</v>
      </c>
      <c r="G735" s="43">
        <v>51029.785972999998</v>
      </c>
      <c r="H735" s="66">
        <v>562096</v>
      </c>
      <c r="I735" s="42">
        <v>751433</v>
      </c>
      <c r="J735" s="42">
        <v>405578</v>
      </c>
      <c r="K735" s="42">
        <v>417906</v>
      </c>
      <c r="L735" s="44">
        <v>735241</v>
      </c>
      <c r="M735" s="66">
        <v>85702</v>
      </c>
      <c r="N735" s="42">
        <v>16162.63663520111</v>
      </c>
      <c r="O735" s="42">
        <v>101864.63663520111</v>
      </c>
      <c r="P735" s="42">
        <v>0</v>
      </c>
      <c r="Q735" s="44">
        <v>101864.63663520111</v>
      </c>
      <c r="R735" s="45">
        <v>20266</v>
      </c>
      <c r="S735" s="66">
        <v>56580</v>
      </c>
      <c r="T735" s="42">
        <v>88899</v>
      </c>
      <c r="U735" s="42">
        <v>104668</v>
      </c>
      <c r="V735" s="42">
        <v>98120.810401682276</v>
      </c>
      <c r="W735" s="44">
        <v>348267.81040168228</v>
      </c>
      <c r="X735" s="66">
        <v>128902</v>
      </c>
      <c r="Y735" s="42">
        <v>73253</v>
      </c>
      <c r="Z735" s="42">
        <v>81854</v>
      </c>
      <c r="AA735" s="42">
        <v>90707.829999950816</v>
      </c>
      <c r="AB735" s="43">
        <v>374716.82999995083</v>
      </c>
      <c r="AC735" s="66">
        <v>15530.401489062262</v>
      </c>
      <c r="AD735" s="42">
        <v>12639.681928731859</v>
      </c>
      <c r="AE735" s="42">
        <v>-37849.70655681147</v>
      </c>
      <c r="AF735" s="42">
        <v>-16769.396459251206</v>
      </c>
      <c r="AG735" s="42">
        <v>0</v>
      </c>
      <c r="AH735" s="44">
        <v>0</v>
      </c>
    </row>
    <row r="736" spans="1:34" s="4" customFormat="1">
      <c r="A736" s="46" t="s">
        <v>757</v>
      </c>
      <c r="B736" s="56" t="s">
        <v>1903</v>
      </c>
      <c r="C736" s="57">
        <v>1.4818000000000001E-4</v>
      </c>
      <c r="D736" s="57">
        <v>1.5074000000000001E-4</v>
      </c>
      <c r="E736" s="65">
        <v>17089.829268000001</v>
      </c>
      <c r="F736" s="42">
        <v>9459</v>
      </c>
      <c r="G736" s="43">
        <v>26548.829268000001</v>
      </c>
      <c r="H736" s="66">
        <v>292435</v>
      </c>
      <c r="I736" s="42">
        <v>390939</v>
      </c>
      <c r="J736" s="42">
        <v>211005</v>
      </c>
      <c r="K736" s="42">
        <v>217419</v>
      </c>
      <c r="L736" s="44">
        <v>382515</v>
      </c>
      <c r="M736" s="66">
        <v>44587</v>
      </c>
      <c r="N736" s="42">
        <v>-6457.6397512485528</v>
      </c>
      <c r="O736" s="42">
        <v>38129.360248751444</v>
      </c>
      <c r="P736" s="42">
        <v>0</v>
      </c>
      <c r="Q736" s="44">
        <v>38129.360248751444</v>
      </c>
      <c r="R736" s="45">
        <v>10543</v>
      </c>
      <c r="S736" s="66">
        <v>29436</v>
      </c>
      <c r="T736" s="42">
        <v>46251</v>
      </c>
      <c r="U736" s="42">
        <v>54454</v>
      </c>
      <c r="V736" s="42">
        <v>1902.7701697849202</v>
      </c>
      <c r="W736" s="44">
        <v>132043.77016978493</v>
      </c>
      <c r="X736" s="66">
        <v>67062</v>
      </c>
      <c r="Y736" s="42">
        <v>38110</v>
      </c>
      <c r="Z736" s="42">
        <v>42585</v>
      </c>
      <c r="AA736" s="42">
        <v>20943.196221558897</v>
      </c>
      <c r="AB736" s="43">
        <v>168700.1962215589</v>
      </c>
      <c r="AC736" s="66">
        <v>-6758.6529149754033</v>
      </c>
      <c r="AD736" s="42">
        <v>-8368.5610421965121</v>
      </c>
      <c r="AE736" s="42">
        <v>-21864.824101656417</v>
      </c>
      <c r="AF736" s="42">
        <v>335.61200705435567</v>
      </c>
      <c r="AG736" s="42">
        <v>0</v>
      </c>
      <c r="AH736" s="44">
        <v>0</v>
      </c>
    </row>
    <row r="737" spans="1:34" s="4" customFormat="1">
      <c r="A737" s="46" t="s">
        <v>758</v>
      </c>
      <c r="B737" s="56" t="s">
        <v>1904</v>
      </c>
      <c r="C737" s="57">
        <v>1.0627E-4</v>
      </c>
      <c r="D737" s="57">
        <v>1.1079E-4</v>
      </c>
      <c r="E737" s="65">
        <v>12256.630800000001</v>
      </c>
      <c r="F737" s="42">
        <v>6784</v>
      </c>
      <c r="G737" s="43">
        <v>19040.630799999999</v>
      </c>
      <c r="H737" s="66">
        <v>209725</v>
      </c>
      <c r="I737" s="42">
        <v>280369</v>
      </c>
      <c r="J737" s="42">
        <v>151326</v>
      </c>
      <c r="K737" s="42">
        <v>155926</v>
      </c>
      <c r="L737" s="44">
        <v>274328</v>
      </c>
      <c r="M737" s="66">
        <v>31976</v>
      </c>
      <c r="N737" s="42">
        <v>-16639.062871646984</v>
      </c>
      <c r="O737" s="42">
        <v>15336.937128353016</v>
      </c>
      <c r="P737" s="42">
        <v>0</v>
      </c>
      <c r="Q737" s="44">
        <v>15336.937128353016</v>
      </c>
      <c r="R737" s="45">
        <v>7561</v>
      </c>
      <c r="S737" s="66">
        <v>21111</v>
      </c>
      <c r="T737" s="42">
        <v>33170</v>
      </c>
      <c r="U737" s="42">
        <v>39053</v>
      </c>
      <c r="V737" s="42">
        <v>0</v>
      </c>
      <c r="W737" s="44">
        <v>93334</v>
      </c>
      <c r="X737" s="66">
        <v>48095</v>
      </c>
      <c r="Y737" s="42">
        <v>27331</v>
      </c>
      <c r="Z737" s="42">
        <v>30541</v>
      </c>
      <c r="AA737" s="42">
        <v>37484.885175052994</v>
      </c>
      <c r="AB737" s="43">
        <v>143451.885175053</v>
      </c>
      <c r="AC737" s="66">
        <v>-16829.144121876321</v>
      </c>
      <c r="AD737" s="42">
        <v>-15571.509432094561</v>
      </c>
      <c r="AE737" s="42">
        <v>-17055.475805578833</v>
      </c>
      <c r="AF737" s="42">
        <v>-661.75581550328707</v>
      </c>
      <c r="AG737" s="42">
        <v>0</v>
      </c>
      <c r="AH737" s="44">
        <v>0</v>
      </c>
    </row>
    <row r="738" spans="1:34" s="4" customFormat="1">
      <c r="A738" s="46" t="s">
        <v>759</v>
      </c>
      <c r="B738" s="56" t="s">
        <v>1905</v>
      </c>
      <c r="C738" s="57">
        <v>6.3310000000000002E-5</v>
      </c>
      <c r="D738" s="57">
        <v>5.9190000000000001E-5</v>
      </c>
      <c r="E738" s="65">
        <v>7301.2496640000008</v>
      </c>
      <c r="F738" s="42">
        <v>4042</v>
      </c>
      <c r="G738" s="43">
        <v>11343.249664000001</v>
      </c>
      <c r="H738" s="66">
        <v>124943</v>
      </c>
      <c r="I738" s="42">
        <v>167029</v>
      </c>
      <c r="J738" s="42">
        <v>90152</v>
      </c>
      <c r="K738" s="42">
        <v>92892</v>
      </c>
      <c r="L738" s="44">
        <v>163430</v>
      </c>
      <c r="M738" s="66">
        <v>19050</v>
      </c>
      <c r="N738" s="42">
        <v>7295.4384785617076</v>
      </c>
      <c r="O738" s="42">
        <v>26345.438478561708</v>
      </c>
      <c r="P738" s="42">
        <v>0</v>
      </c>
      <c r="Q738" s="44">
        <v>26345.438478561708</v>
      </c>
      <c r="R738" s="45">
        <v>4505</v>
      </c>
      <c r="S738" s="66">
        <v>12577</v>
      </c>
      <c r="T738" s="42">
        <v>19761</v>
      </c>
      <c r="U738" s="42">
        <v>23266</v>
      </c>
      <c r="V738" s="42">
        <v>20546.599712836512</v>
      </c>
      <c r="W738" s="44">
        <v>76150.599712836512</v>
      </c>
      <c r="X738" s="66">
        <v>28652</v>
      </c>
      <c r="Y738" s="42">
        <v>16283</v>
      </c>
      <c r="Z738" s="42">
        <v>18195</v>
      </c>
      <c r="AA738" s="42">
        <v>2201.0772640536875</v>
      </c>
      <c r="AB738" s="43">
        <v>65331.077264053689</v>
      </c>
      <c r="AC738" s="66">
        <v>7149.1316792883163</v>
      </c>
      <c r="AD738" s="42">
        <v>7149.1972009460278</v>
      </c>
      <c r="AE738" s="42">
        <v>-5377.176697796207</v>
      </c>
      <c r="AF738" s="42">
        <v>1898.3702663446898</v>
      </c>
      <c r="AG738" s="42">
        <v>0</v>
      </c>
      <c r="AH738" s="44">
        <v>0</v>
      </c>
    </row>
    <row r="739" spans="1:34" s="4" customFormat="1">
      <c r="A739" s="46" t="s">
        <v>760</v>
      </c>
      <c r="B739" s="56" t="s">
        <v>1906</v>
      </c>
      <c r="C739" s="57">
        <v>5.2559999999999998E-5</v>
      </c>
      <c r="D739" s="57">
        <v>7.5619999999999998E-5</v>
      </c>
      <c r="E739" s="65">
        <v>6061.2972450000007</v>
      </c>
      <c r="F739" s="42">
        <v>3355</v>
      </c>
      <c r="G739" s="43">
        <v>9416.2972450000016</v>
      </c>
      <c r="H739" s="66">
        <v>103728</v>
      </c>
      <c r="I739" s="42">
        <v>138668</v>
      </c>
      <c r="J739" s="42">
        <v>74844</v>
      </c>
      <c r="K739" s="42">
        <v>77119</v>
      </c>
      <c r="L739" s="44">
        <v>135680</v>
      </c>
      <c r="M739" s="66">
        <v>15815</v>
      </c>
      <c r="N739" s="42">
        <v>-4419.1504241456769</v>
      </c>
      <c r="O739" s="42">
        <v>11395.849575854323</v>
      </c>
      <c r="P739" s="42">
        <v>0</v>
      </c>
      <c r="Q739" s="44">
        <v>11395.849575854323</v>
      </c>
      <c r="R739" s="45">
        <v>3740</v>
      </c>
      <c r="S739" s="66">
        <v>10441</v>
      </c>
      <c r="T739" s="42">
        <v>16405</v>
      </c>
      <c r="U739" s="42">
        <v>19315</v>
      </c>
      <c r="V739" s="42">
        <v>19986.725092115819</v>
      </c>
      <c r="W739" s="44">
        <v>66147.725092115812</v>
      </c>
      <c r="X739" s="66">
        <v>23787</v>
      </c>
      <c r="Y739" s="42">
        <v>13518</v>
      </c>
      <c r="Z739" s="42">
        <v>15105</v>
      </c>
      <c r="AA739" s="42">
        <v>40052.846844877233</v>
      </c>
      <c r="AB739" s="43">
        <v>92462.846844877233</v>
      </c>
      <c r="AC739" s="66">
        <v>-4521.7363688139412</v>
      </c>
      <c r="AD739" s="42">
        <v>-3057.2684193243331</v>
      </c>
      <c r="AE739" s="42">
        <v>-11397.529794525135</v>
      </c>
      <c r="AF739" s="42">
        <v>-7338.5871700980133</v>
      </c>
      <c r="AG739" s="42">
        <v>0</v>
      </c>
      <c r="AH739" s="44">
        <v>0</v>
      </c>
    </row>
    <row r="740" spans="1:34" s="4" customFormat="1">
      <c r="A740" s="46" t="s">
        <v>761</v>
      </c>
      <c r="B740" s="56" t="s">
        <v>1907</v>
      </c>
      <c r="C740" s="57">
        <v>5.5130000000000002E-5</v>
      </c>
      <c r="D740" s="57">
        <v>8.2830000000000005E-5</v>
      </c>
      <c r="E740" s="65">
        <v>6358.4151660000007</v>
      </c>
      <c r="F740" s="42">
        <v>3519</v>
      </c>
      <c r="G740" s="43">
        <v>9877.4151660000007</v>
      </c>
      <c r="H740" s="66">
        <v>108800</v>
      </c>
      <c r="I740" s="42">
        <v>145448</v>
      </c>
      <c r="J740" s="42">
        <v>78504</v>
      </c>
      <c r="K740" s="42">
        <v>80890</v>
      </c>
      <c r="L740" s="44">
        <v>142314</v>
      </c>
      <c r="M740" s="66">
        <v>16589</v>
      </c>
      <c r="N740" s="42">
        <v>-19265.220364362551</v>
      </c>
      <c r="O740" s="42">
        <v>-2676.2203643625508</v>
      </c>
      <c r="P740" s="42">
        <v>0</v>
      </c>
      <c r="Q740" s="44">
        <v>-2676.2203643625508</v>
      </c>
      <c r="R740" s="45">
        <v>3923</v>
      </c>
      <c r="S740" s="66">
        <v>10952</v>
      </c>
      <c r="T740" s="42">
        <v>17207</v>
      </c>
      <c r="U740" s="42">
        <v>20260</v>
      </c>
      <c r="V740" s="42">
        <v>6376.3620710363175</v>
      </c>
      <c r="W740" s="44">
        <v>54795.362071036318</v>
      </c>
      <c r="X740" s="66">
        <v>24950</v>
      </c>
      <c r="Y740" s="42">
        <v>14179</v>
      </c>
      <c r="Z740" s="42">
        <v>15844</v>
      </c>
      <c r="AA740" s="42">
        <v>73883.597397420468</v>
      </c>
      <c r="AB740" s="43">
        <v>128856.59739742047</v>
      </c>
      <c r="AC740" s="66">
        <v>-19350.935039960877</v>
      </c>
      <c r="AD740" s="42">
        <v>-19002.305449209485</v>
      </c>
      <c r="AE740" s="42">
        <v>-26829.060102207266</v>
      </c>
      <c r="AF740" s="42">
        <v>-8878.9347350065182</v>
      </c>
      <c r="AG740" s="42">
        <v>0</v>
      </c>
      <c r="AH740" s="44">
        <v>0</v>
      </c>
    </row>
    <row r="741" spans="1:34" s="4" customFormat="1">
      <c r="A741" s="46" t="s">
        <v>762</v>
      </c>
      <c r="B741" s="56" t="s">
        <v>1908</v>
      </c>
      <c r="C741" s="57">
        <v>4.8505E-4</v>
      </c>
      <c r="D741" s="57">
        <v>4.5791000000000001E-4</v>
      </c>
      <c r="E741" s="65">
        <v>55940.504964</v>
      </c>
      <c r="F741" s="42">
        <v>30964</v>
      </c>
      <c r="G741" s="43">
        <v>86904.504963999992</v>
      </c>
      <c r="H741" s="66">
        <v>957253</v>
      </c>
      <c r="I741" s="42">
        <v>1279694</v>
      </c>
      <c r="J741" s="42">
        <v>690701</v>
      </c>
      <c r="K741" s="42">
        <v>711696</v>
      </c>
      <c r="L741" s="44">
        <v>1252120</v>
      </c>
      <c r="M741" s="66">
        <v>145951</v>
      </c>
      <c r="N741" s="42">
        <v>10701.373034782089</v>
      </c>
      <c r="O741" s="42">
        <v>156652.3730347821</v>
      </c>
      <c r="P741" s="42">
        <v>0</v>
      </c>
      <c r="Q741" s="44">
        <v>156652.3730347821</v>
      </c>
      <c r="R741" s="45">
        <v>34513</v>
      </c>
      <c r="S741" s="66">
        <v>96355</v>
      </c>
      <c r="T741" s="42">
        <v>151396</v>
      </c>
      <c r="U741" s="42">
        <v>178250</v>
      </c>
      <c r="V741" s="42">
        <v>65143.191698669318</v>
      </c>
      <c r="W741" s="44">
        <v>491144.19169866934</v>
      </c>
      <c r="X741" s="66">
        <v>219520</v>
      </c>
      <c r="Y741" s="42">
        <v>124750</v>
      </c>
      <c r="Z741" s="42">
        <v>139398</v>
      </c>
      <c r="AA741" s="42">
        <v>26725.857562141511</v>
      </c>
      <c r="AB741" s="43">
        <v>510393.85756214149</v>
      </c>
      <c r="AC741" s="66">
        <v>9668.2414577059499</v>
      </c>
      <c r="AD741" s="42">
        <v>10452.188261958601</v>
      </c>
      <c r="AE741" s="42">
        <v>-52423.862870674791</v>
      </c>
      <c r="AF741" s="42">
        <v>13053.76728753809</v>
      </c>
      <c r="AG741" s="42">
        <v>0</v>
      </c>
      <c r="AH741" s="44">
        <v>0</v>
      </c>
    </row>
    <row r="742" spans="1:34" s="4" customFormat="1">
      <c r="A742" s="46" t="s">
        <v>763</v>
      </c>
      <c r="B742" s="56" t="s">
        <v>1909</v>
      </c>
      <c r="C742" s="57">
        <v>1.471E-4</v>
      </c>
      <c r="D742" s="57">
        <v>2.0295999999999999E-4</v>
      </c>
      <c r="E742" s="65">
        <v>16964.755538999998</v>
      </c>
      <c r="F742" s="42">
        <v>9390</v>
      </c>
      <c r="G742" s="43">
        <v>26354.755538999998</v>
      </c>
      <c r="H742" s="66">
        <v>290304</v>
      </c>
      <c r="I742" s="42">
        <v>388090</v>
      </c>
      <c r="J742" s="42">
        <v>209467</v>
      </c>
      <c r="K742" s="42">
        <v>215834</v>
      </c>
      <c r="L742" s="44">
        <v>379728</v>
      </c>
      <c r="M742" s="66">
        <v>44262</v>
      </c>
      <c r="N742" s="42">
        <v>-38061.134541056927</v>
      </c>
      <c r="O742" s="42">
        <v>6200.8654589430735</v>
      </c>
      <c r="P742" s="42">
        <v>0</v>
      </c>
      <c r="Q742" s="44">
        <v>6200.8654589430735</v>
      </c>
      <c r="R742" s="45">
        <v>10467</v>
      </c>
      <c r="S742" s="66">
        <v>29222</v>
      </c>
      <c r="T742" s="42">
        <v>45914</v>
      </c>
      <c r="U742" s="42">
        <v>54058</v>
      </c>
      <c r="V742" s="42">
        <v>2960.1523878526</v>
      </c>
      <c r="W742" s="44">
        <v>132154.15238785261</v>
      </c>
      <c r="X742" s="66">
        <v>66573</v>
      </c>
      <c r="Y742" s="42">
        <v>37833</v>
      </c>
      <c r="Z742" s="42">
        <v>42275</v>
      </c>
      <c r="AA742" s="42">
        <v>126367.61112020761</v>
      </c>
      <c r="AB742" s="43">
        <v>273048.61112020758</v>
      </c>
      <c r="AC742" s="66">
        <v>-38308.877710608926</v>
      </c>
      <c r="AD742" s="42">
        <v>-37065.559330723496</v>
      </c>
      <c r="AE742" s="42">
        <v>-47904.834178133453</v>
      </c>
      <c r="AF742" s="42">
        <v>-17615.187512889133</v>
      </c>
      <c r="AG742" s="42">
        <v>0</v>
      </c>
      <c r="AH742" s="44">
        <v>0</v>
      </c>
    </row>
    <row r="743" spans="1:34" s="4" customFormat="1">
      <c r="A743" s="46" t="s">
        <v>764</v>
      </c>
      <c r="B743" s="56" t="s">
        <v>1910</v>
      </c>
      <c r="C743" s="57">
        <v>2.9608999999999999E-4</v>
      </c>
      <c r="D743" s="57">
        <v>2.6666999999999999E-4</v>
      </c>
      <c r="E743" s="65">
        <v>34148.088716999999</v>
      </c>
      <c r="F743" s="42">
        <v>18902</v>
      </c>
      <c r="G743" s="43">
        <v>53050.088716999999</v>
      </c>
      <c r="H743" s="66">
        <v>584338</v>
      </c>
      <c r="I743" s="42">
        <v>781166</v>
      </c>
      <c r="J743" s="42">
        <v>421626</v>
      </c>
      <c r="K743" s="42">
        <v>434442</v>
      </c>
      <c r="L743" s="44">
        <v>764334</v>
      </c>
      <c r="M743" s="66">
        <v>89093</v>
      </c>
      <c r="N743" s="42">
        <v>27690.759889494475</v>
      </c>
      <c r="O743" s="42">
        <v>116783.75988949448</v>
      </c>
      <c r="P743" s="42">
        <v>0</v>
      </c>
      <c r="Q743" s="44">
        <v>116783.75988949448</v>
      </c>
      <c r="R743" s="45">
        <v>21068</v>
      </c>
      <c r="S743" s="66">
        <v>58818</v>
      </c>
      <c r="T743" s="42">
        <v>92417</v>
      </c>
      <c r="U743" s="42">
        <v>108810</v>
      </c>
      <c r="V743" s="42">
        <v>80934.226843978293</v>
      </c>
      <c r="W743" s="44">
        <v>340979.22684397828</v>
      </c>
      <c r="X743" s="66">
        <v>134002</v>
      </c>
      <c r="Y743" s="42">
        <v>76151</v>
      </c>
      <c r="Z743" s="42">
        <v>85093</v>
      </c>
      <c r="AA743" s="42">
        <v>4215.1173621953167</v>
      </c>
      <c r="AB743" s="43">
        <v>299461.11736219533</v>
      </c>
      <c r="AC743" s="66">
        <v>27021.754567987751</v>
      </c>
      <c r="AD743" s="42">
        <v>22183.202546498909</v>
      </c>
      <c r="AE743" s="42">
        <v>-19983.648155164901</v>
      </c>
      <c r="AF743" s="42">
        <v>12296.800522461177</v>
      </c>
      <c r="AG743" s="42">
        <v>0</v>
      </c>
      <c r="AH743" s="44">
        <v>0</v>
      </c>
    </row>
    <row r="744" spans="1:34" s="4" customFormat="1">
      <c r="A744" s="46" t="s">
        <v>765</v>
      </c>
      <c r="B744" s="56" t="s">
        <v>1911</v>
      </c>
      <c r="C744" s="57">
        <v>1.36626E-3</v>
      </c>
      <c r="D744" s="57">
        <v>1.4598600000000001E-3</v>
      </c>
      <c r="E744" s="65">
        <v>157570.594044</v>
      </c>
      <c r="F744" s="42">
        <v>87219</v>
      </c>
      <c r="G744" s="43">
        <v>244789.594044</v>
      </c>
      <c r="H744" s="66">
        <v>2696333</v>
      </c>
      <c r="I744" s="42">
        <v>3604567</v>
      </c>
      <c r="J744" s="42">
        <v>1945526</v>
      </c>
      <c r="K744" s="42">
        <v>2004663</v>
      </c>
      <c r="L744" s="44">
        <v>3526897</v>
      </c>
      <c r="M744" s="66">
        <v>411105</v>
      </c>
      <c r="N744" s="42">
        <v>63480.370515077564</v>
      </c>
      <c r="O744" s="42">
        <v>474585.37051507755</v>
      </c>
      <c r="P744" s="42">
        <v>0</v>
      </c>
      <c r="Q744" s="44">
        <v>474585.37051507755</v>
      </c>
      <c r="R744" s="45">
        <v>97213</v>
      </c>
      <c r="S744" s="66">
        <v>271408</v>
      </c>
      <c r="T744" s="42">
        <v>426444</v>
      </c>
      <c r="U744" s="42">
        <v>502085</v>
      </c>
      <c r="V744" s="42">
        <v>226523.97403240806</v>
      </c>
      <c r="W744" s="44">
        <v>1426460.9740324081</v>
      </c>
      <c r="X744" s="66">
        <v>618332</v>
      </c>
      <c r="Y744" s="42">
        <v>351387</v>
      </c>
      <c r="Z744" s="42">
        <v>392648</v>
      </c>
      <c r="AA744" s="42">
        <v>155757.01004374903</v>
      </c>
      <c r="AB744" s="43">
        <v>1518124.0100437491</v>
      </c>
      <c r="AC744" s="66">
        <v>60464.8775210534</v>
      </c>
      <c r="AD744" s="42">
        <v>37236.75594915705</v>
      </c>
      <c r="AE744" s="42">
        <v>-168894.56305293835</v>
      </c>
      <c r="AF744" s="42">
        <v>-20470.106428613137</v>
      </c>
      <c r="AG744" s="42">
        <v>0</v>
      </c>
      <c r="AH744" s="44">
        <v>0</v>
      </c>
    </row>
    <row r="745" spans="1:34" s="4" customFormat="1">
      <c r="A745" s="46" t="s">
        <v>766</v>
      </c>
      <c r="B745" s="56" t="s">
        <v>1912</v>
      </c>
      <c r="C745" s="57">
        <v>2.4009999999999999E-5</v>
      </c>
      <c r="D745" s="57">
        <v>2.8560000000000001E-5</v>
      </c>
      <c r="E745" s="65">
        <v>2768.88</v>
      </c>
      <c r="F745" s="42">
        <v>1533</v>
      </c>
      <c r="G745" s="43">
        <v>4301.88</v>
      </c>
      <c r="H745" s="66">
        <v>47384</v>
      </c>
      <c r="I745" s="42">
        <v>63345</v>
      </c>
      <c r="J745" s="42">
        <v>34190</v>
      </c>
      <c r="K745" s="42">
        <v>35229</v>
      </c>
      <c r="L745" s="44">
        <v>61980</v>
      </c>
      <c r="M745" s="66">
        <v>7225</v>
      </c>
      <c r="N745" s="42">
        <v>-981.57338981817304</v>
      </c>
      <c r="O745" s="42">
        <v>6243.4266101818266</v>
      </c>
      <c r="P745" s="42">
        <v>0</v>
      </c>
      <c r="Q745" s="44">
        <v>6243.4266101818266</v>
      </c>
      <c r="R745" s="45">
        <v>1708</v>
      </c>
      <c r="S745" s="66">
        <v>4770</v>
      </c>
      <c r="T745" s="42">
        <v>7494</v>
      </c>
      <c r="U745" s="42">
        <v>8823</v>
      </c>
      <c r="V745" s="42">
        <v>5202.4977186547103</v>
      </c>
      <c r="W745" s="44">
        <v>26289.497718654711</v>
      </c>
      <c r="X745" s="66">
        <v>10866</v>
      </c>
      <c r="Y745" s="42">
        <v>6175</v>
      </c>
      <c r="Z745" s="42">
        <v>6900</v>
      </c>
      <c r="AA745" s="42">
        <v>9108.9275946255839</v>
      </c>
      <c r="AB745" s="43">
        <v>33049.92759462558</v>
      </c>
      <c r="AC745" s="66">
        <v>-1030.2375284558916</v>
      </c>
      <c r="AD745" s="42">
        <v>-1213.5440029863225</v>
      </c>
      <c r="AE745" s="42">
        <v>-3179.184548010649</v>
      </c>
      <c r="AF745" s="42">
        <v>-1337.4637965180095</v>
      </c>
      <c r="AG745" s="42">
        <v>0</v>
      </c>
      <c r="AH745" s="44">
        <v>0</v>
      </c>
    </row>
    <row r="746" spans="1:34" s="4" customFormat="1">
      <c r="A746" s="46" t="s">
        <v>767</v>
      </c>
      <c r="B746" s="56" t="s">
        <v>1913</v>
      </c>
      <c r="C746" s="57">
        <v>1.0246E-4</v>
      </c>
      <c r="D746" s="57">
        <v>1.0599000000000001E-4</v>
      </c>
      <c r="E746" s="65">
        <v>11817.043578000001</v>
      </c>
      <c r="F746" s="42">
        <v>6541</v>
      </c>
      <c r="G746" s="43">
        <v>18358.043578000001</v>
      </c>
      <c r="H746" s="66">
        <v>202206</v>
      </c>
      <c r="I746" s="42">
        <v>270317</v>
      </c>
      <c r="J746" s="42">
        <v>145901</v>
      </c>
      <c r="K746" s="42">
        <v>150336</v>
      </c>
      <c r="L746" s="44">
        <v>264493</v>
      </c>
      <c r="M746" s="66">
        <v>30830</v>
      </c>
      <c r="N746" s="42">
        <v>-485.23475660975174</v>
      </c>
      <c r="O746" s="42">
        <v>30344.765243390248</v>
      </c>
      <c r="P746" s="42">
        <v>0</v>
      </c>
      <c r="Q746" s="44">
        <v>30344.765243390248</v>
      </c>
      <c r="R746" s="45">
        <v>7290</v>
      </c>
      <c r="S746" s="66">
        <v>20354</v>
      </c>
      <c r="T746" s="42">
        <v>31980</v>
      </c>
      <c r="U746" s="42">
        <v>37653</v>
      </c>
      <c r="V746" s="42">
        <v>8742.0625757241869</v>
      </c>
      <c r="W746" s="44">
        <v>98729.06257572418</v>
      </c>
      <c r="X746" s="66">
        <v>46371</v>
      </c>
      <c r="Y746" s="42">
        <v>26352</v>
      </c>
      <c r="Z746" s="42">
        <v>29446</v>
      </c>
      <c r="AA746" s="42">
        <v>9760.9418949598439</v>
      </c>
      <c r="AB746" s="43">
        <v>111929.94189495985</v>
      </c>
      <c r="AC746" s="66">
        <v>-699.83743891141796</v>
      </c>
      <c r="AD746" s="42">
        <v>-1154.2434217071275</v>
      </c>
      <c r="AE746" s="42">
        <v>-10985.518549568436</v>
      </c>
      <c r="AF746" s="42">
        <v>-361.27990904868602</v>
      </c>
      <c r="AG746" s="42">
        <v>0</v>
      </c>
      <c r="AH746" s="44">
        <v>0</v>
      </c>
    </row>
    <row r="747" spans="1:34" s="4" customFormat="1">
      <c r="A747" s="46" t="s">
        <v>768</v>
      </c>
      <c r="B747" s="56" t="s">
        <v>1914</v>
      </c>
      <c r="C747" s="57">
        <v>5.9360000000000001E-5</v>
      </c>
      <c r="D747" s="57">
        <v>5.1959999999999997E-5</v>
      </c>
      <c r="E747" s="65">
        <v>6846.1500420000002</v>
      </c>
      <c r="F747" s="42">
        <v>3789</v>
      </c>
      <c r="G747" s="43">
        <v>10635.150042000001</v>
      </c>
      <c r="H747" s="66">
        <v>117148</v>
      </c>
      <c r="I747" s="42">
        <v>156608</v>
      </c>
      <c r="J747" s="42">
        <v>84527</v>
      </c>
      <c r="K747" s="42">
        <v>87097</v>
      </c>
      <c r="L747" s="44">
        <v>153233</v>
      </c>
      <c r="M747" s="66">
        <v>17861</v>
      </c>
      <c r="N747" s="42">
        <v>4783.5260177657492</v>
      </c>
      <c r="O747" s="42">
        <v>22644.526017765747</v>
      </c>
      <c r="P747" s="42">
        <v>0</v>
      </c>
      <c r="Q747" s="44">
        <v>22644.526017765747</v>
      </c>
      <c r="R747" s="45">
        <v>4224</v>
      </c>
      <c r="S747" s="66">
        <v>11792</v>
      </c>
      <c r="T747" s="42">
        <v>18528</v>
      </c>
      <c r="U747" s="42">
        <v>21814</v>
      </c>
      <c r="V747" s="42">
        <v>26224.188607102125</v>
      </c>
      <c r="W747" s="44">
        <v>78358.188607102129</v>
      </c>
      <c r="X747" s="66">
        <v>26865</v>
      </c>
      <c r="Y747" s="42">
        <v>15267</v>
      </c>
      <c r="Z747" s="42">
        <v>17059</v>
      </c>
      <c r="AA747" s="42">
        <v>5938.7892100906829</v>
      </c>
      <c r="AB747" s="43">
        <v>65129.789210090683</v>
      </c>
      <c r="AC747" s="66">
        <v>4651.8236786970019</v>
      </c>
      <c r="AD747" s="42">
        <v>4945.9875310416619</v>
      </c>
      <c r="AE747" s="42">
        <v>658.74949301402467</v>
      </c>
      <c r="AF747" s="42">
        <v>2971.8386942587576</v>
      </c>
      <c r="AG747" s="42">
        <v>0</v>
      </c>
      <c r="AH747" s="44">
        <v>0</v>
      </c>
    </row>
    <row r="748" spans="1:34" s="4" customFormat="1">
      <c r="A748" s="46" t="s">
        <v>769</v>
      </c>
      <c r="B748" s="56" t="s">
        <v>1915</v>
      </c>
      <c r="C748" s="57">
        <v>9.771999999999999E-4</v>
      </c>
      <c r="D748" s="57">
        <v>9.5126E-4</v>
      </c>
      <c r="E748" s="65">
        <v>112700.801487</v>
      </c>
      <c r="F748" s="42">
        <v>62382</v>
      </c>
      <c r="G748" s="43">
        <v>175082.80148700002</v>
      </c>
      <c r="H748" s="66">
        <v>1928518</v>
      </c>
      <c r="I748" s="42">
        <v>2578120</v>
      </c>
      <c r="J748" s="42">
        <v>1391512</v>
      </c>
      <c r="K748" s="42">
        <v>1433810</v>
      </c>
      <c r="L748" s="44">
        <v>2522568</v>
      </c>
      <c r="M748" s="66">
        <v>294038</v>
      </c>
      <c r="N748" s="42">
        <v>33793.685221113839</v>
      </c>
      <c r="O748" s="42">
        <v>327831.68522111385</v>
      </c>
      <c r="P748" s="42">
        <v>0</v>
      </c>
      <c r="Q748" s="44">
        <v>327831.68522111385</v>
      </c>
      <c r="R748" s="45">
        <v>69531</v>
      </c>
      <c r="S748" s="66">
        <v>194121</v>
      </c>
      <c r="T748" s="42">
        <v>305009</v>
      </c>
      <c r="U748" s="42">
        <v>359110</v>
      </c>
      <c r="V748" s="42">
        <v>109370.28495181174</v>
      </c>
      <c r="W748" s="44">
        <v>967610.28495181177</v>
      </c>
      <c r="X748" s="66">
        <v>442254</v>
      </c>
      <c r="Y748" s="42">
        <v>251325</v>
      </c>
      <c r="Z748" s="42">
        <v>280836</v>
      </c>
      <c r="AA748" s="42">
        <v>9310.6790002626822</v>
      </c>
      <c r="AB748" s="43">
        <v>983725.67900026264</v>
      </c>
      <c r="AC748" s="66">
        <v>31687.362286601558</v>
      </c>
      <c r="AD748" s="42">
        <v>30577.813499947821</v>
      </c>
      <c r="AE748" s="42">
        <v>-95009.699368109112</v>
      </c>
      <c r="AF748" s="42">
        <v>16629.12953310887</v>
      </c>
      <c r="AG748" s="42">
        <v>0</v>
      </c>
      <c r="AH748" s="44">
        <v>0</v>
      </c>
    </row>
    <row r="749" spans="1:34" s="4" customFormat="1">
      <c r="A749" s="46" t="s">
        <v>770</v>
      </c>
      <c r="B749" s="56" t="s">
        <v>1916</v>
      </c>
      <c r="C749" s="57">
        <v>2.9965999999999999E-4</v>
      </c>
      <c r="D749" s="57">
        <v>2.9172999999999997E-4</v>
      </c>
      <c r="E749" s="65">
        <v>34559.269065</v>
      </c>
      <c r="F749" s="42">
        <v>19130</v>
      </c>
      <c r="G749" s="43">
        <v>53689.269065</v>
      </c>
      <c r="H749" s="66">
        <v>591383</v>
      </c>
      <c r="I749" s="42">
        <v>790585</v>
      </c>
      <c r="J749" s="42">
        <v>426710</v>
      </c>
      <c r="K749" s="42">
        <v>439680</v>
      </c>
      <c r="L749" s="44">
        <v>773550</v>
      </c>
      <c r="M749" s="66">
        <v>90167</v>
      </c>
      <c r="N749" s="42">
        <v>10089.683758746225</v>
      </c>
      <c r="O749" s="42">
        <v>100256.68375874622</v>
      </c>
      <c r="P749" s="42">
        <v>0</v>
      </c>
      <c r="Q749" s="44">
        <v>100256.68375874622</v>
      </c>
      <c r="R749" s="45">
        <v>21322</v>
      </c>
      <c r="S749" s="66">
        <v>59528</v>
      </c>
      <c r="T749" s="42">
        <v>93531</v>
      </c>
      <c r="U749" s="42">
        <v>110122</v>
      </c>
      <c r="V749" s="42">
        <v>28496.141510295653</v>
      </c>
      <c r="W749" s="44">
        <v>291677.14151029568</v>
      </c>
      <c r="X749" s="66">
        <v>135618</v>
      </c>
      <c r="Y749" s="42">
        <v>77069</v>
      </c>
      <c r="Z749" s="42">
        <v>86119</v>
      </c>
      <c r="AA749" s="42">
        <v>14923.974275051754</v>
      </c>
      <c r="AB749" s="43">
        <v>313729.97427505173</v>
      </c>
      <c r="AC749" s="66">
        <v>9433.7395319345687</v>
      </c>
      <c r="AD749" s="42">
        <v>-1213.7543653586899</v>
      </c>
      <c r="AE749" s="42">
        <v>-35364.56355350896</v>
      </c>
      <c r="AF749" s="42">
        <v>5091.7456221770281</v>
      </c>
      <c r="AG749" s="42">
        <v>0</v>
      </c>
      <c r="AH749" s="44">
        <v>0</v>
      </c>
    </row>
    <row r="750" spans="1:34" s="4" customFormat="1">
      <c r="A750" s="46" t="s">
        <v>771</v>
      </c>
      <c r="B750" s="56" t="s">
        <v>1917</v>
      </c>
      <c r="C750" s="57">
        <v>3.578E-5</v>
      </c>
      <c r="D750" s="57">
        <v>3.5849999999999997E-5</v>
      </c>
      <c r="E750" s="65">
        <v>4126.9864500000003</v>
      </c>
      <c r="F750" s="42">
        <v>2284</v>
      </c>
      <c r="G750" s="43">
        <v>6410.9864500000003</v>
      </c>
      <c r="H750" s="66">
        <v>70612</v>
      </c>
      <c r="I750" s="42">
        <v>94397</v>
      </c>
      <c r="J750" s="42">
        <v>50950</v>
      </c>
      <c r="K750" s="42">
        <v>52499</v>
      </c>
      <c r="L750" s="44">
        <v>92363</v>
      </c>
      <c r="M750" s="66">
        <v>10766</v>
      </c>
      <c r="N750" s="42">
        <v>-147.59586211600143</v>
      </c>
      <c r="O750" s="42">
        <v>10618.404137883999</v>
      </c>
      <c r="P750" s="42">
        <v>0</v>
      </c>
      <c r="Q750" s="44">
        <v>10618.404137883999</v>
      </c>
      <c r="R750" s="45">
        <v>2546</v>
      </c>
      <c r="S750" s="66">
        <v>7108</v>
      </c>
      <c r="T750" s="42">
        <v>11168</v>
      </c>
      <c r="U750" s="42">
        <v>13149</v>
      </c>
      <c r="V750" s="42">
        <v>265.85726514684382</v>
      </c>
      <c r="W750" s="44">
        <v>31690.857265146842</v>
      </c>
      <c r="X750" s="66">
        <v>16193</v>
      </c>
      <c r="Y750" s="42">
        <v>9202</v>
      </c>
      <c r="Z750" s="42">
        <v>10283</v>
      </c>
      <c r="AA750" s="42">
        <v>644.27425931306414</v>
      </c>
      <c r="AB750" s="43">
        <v>36322.274259313061</v>
      </c>
      <c r="AC750" s="66">
        <v>-222.13437022904395</v>
      </c>
      <c r="AD750" s="42">
        <v>-405.70102741390906</v>
      </c>
      <c r="AE750" s="42">
        <v>-4269.1635164210693</v>
      </c>
      <c r="AF750" s="42">
        <v>265.58191989780164</v>
      </c>
      <c r="AG750" s="42">
        <v>0</v>
      </c>
      <c r="AH750" s="44">
        <v>0</v>
      </c>
    </row>
    <row r="751" spans="1:34" s="4" customFormat="1">
      <c r="A751" s="46" t="s">
        <v>772</v>
      </c>
      <c r="B751" s="56" t="s">
        <v>1918</v>
      </c>
      <c r="C751" s="57">
        <v>1.5844000000000001E-4</v>
      </c>
      <c r="D751" s="57">
        <v>1.5547E-4</v>
      </c>
      <c r="E751" s="65">
        <v>18272.865357000002</v>
      </c>
      <c r="F751" s="42">
        <v>10114</v>
      </c>
      <c r="G751" s="43">
        <v>28386.865357000002</v>
      </c>
      <c r="H751" s="66">
        <v>312683</v>
      </c>
      <c r="I751" s="42">
        <v>418008</v>
      </c>
      <c r="J751" s="42">
        <v>225615</v>
      </c>
      <c r="K751" s="42">
        <v>232473</v>
      </c>
      <c r="L751" s="44">
        <v>409001</v>
      </c>
      <c r="M751" s="66">
        <v>47674</v>
      </c>
      <c r="N751" s="42">
        <v>11060.45232129824</v>
      </c>
      <c r="O751" s="42">
        <v>58734.452321298239</v>
      </c>
      <c r="P751" s="42">
        <v>0</v>
      </c>
      <c r="Q751" s="44">
        <v>58734.452321298239</v>
      </c>
      <c r="R751" s="45">
        <v>11273</v>
      </c>
      <c r="S751" s="66">
        <v>31474</v>
      </c>
      <c r="T751" s="42">
        <v>49453</v>
      </c>
      <c r="U751" s="42">
        <v>58225</v>
      </c>
      <c r="V751" s="42">
        <v>34419.598648285151</v>
      </c>
      <c r="W751" s="44">
        <v>173571.59864828514</v>
      </c>
      <c r="X751" s="66">
        <v>71706</v>
      </c>
      <c r="Y751" s="42">
        <v>40749</v>
      </c>
      <c r="Z751" s="42">
        <v>45534</v>
      </c>
      <c r="AA751" s="42">
        <v>2033.4342915842219</v>
      </c>
      <c r="AB751" s="43">
        <v>160022.43429158421</v>
      </c>
      <c r="AC751" s="66">
        <v>10708.335363070169</v>
      </c>
      <c r="AD751" s="42">
        <v>9878.9195099947501</v>
      </c>
      <c r="AE751" s="42">
        <v>-9317.1805066052766</v>
      </c>
      <c r="AF751" s="42">
        <v>2279.0899902412852</v>
      </c>
      <c r="AG751" s="42">
        <v>0</v>
      </c>
      <c r="AH751" s="44">
        <v>0</v>
      </c>
    </row>
    <row r="752" spans="1:34" s="4" customFormat="1">
      <c r="A752" s="46" t="s">
        <v>773</v>
      </c>
      <c r="B752" s="56" t="s">
        <v>1919</v>
      </c>
      <c r="C752" s="57">
        <v>3.3359999999999999E-5</v>
      </c>
      <c r="D752" s="57">
        <v>3.8630000000000001E-5</v>
      </c>
      <c r="E752" s="65">
        <v>3847.3391610000003</v>
      </c>
      <c r="F752" s="42">
        <v>2130</v>
      </c>
      <c r="G752" s="43">
        <v>5977.3391609999999</v>
      </c>
      <c r="H752" s="66">
        <v>65836</v>
      </c>
      <c r="I752" s="42">
        <v>88013</v>
      </c>
      <c r="J752" s="42">
        <v>47504</v>
      </c>
      <c r="K752" s="42">
        <v>48948</v>
      </c>
      <c r="L752" s="44">
        <v>86116</v>
      </c>
      <c r="M752" s="66">
        <v>10038</v>
      </c>
      <c r="N752" s="42">
        <v>2877.6271446021378</v>
      </c>
      <c r="O752" s="42">
        <v>12915.627144602138</v>
      </c>
      <c r="P752" s="42">
        <v>0</v>
      </c>
      <c r="Q752" s="44">
        <v>12915.627144602138</v>
      </c>
      <c r="R752" s="45">
        <v>2374</v>
      </c>
      <c r="S752" s="66">
        <v>6627</v>
      </c>
      <c r="T752" s="42">
        <v>10412</v>
      </c>
      <c r="U752" s="42">
        <v>12259</v>
      </c>
      <c r="V752" s="42">
        <v>12109.551248957563</v>
      </c>
      <c r="W752" s="44">
        <v>41407.551248957563</v>
      </c>
      <c r="X752" s="66">
        <v>15098</v>
      </c>
      <c r="Y752" s="42">
        <v>8580</v>
      </c>
      <c r="Z752" s="42">
        <v>9587</v>
      </c>
      <c r="AA752" s="42">
        <v>8482.5030268588798</v>
      </c>
      <c r="AB752" s="43">
        <v>41747.503026858882</v>
      </c>
      <c r="AC752" s="66">
        <v>2801.8998374203379</v>
      </c>
      <c r="AD752" s="42">
        <v>2351.6473053405521</v>
      </c>
      <c r="AE752" s="42">
        <v>-3988.9224311383477</v>
      </c>
      <c r="AF752" s="42">
        <v>-1504.5764895238608</v>
      </c>
      <c r="AG752" s="42">
        <v>0</v>
      </c>
      <c r="AH752" s="44">
        <v>0</v>
      </c>
    </row>
    <row r="753" spans="1:34" s="4" customFormat="1">
      <c r="A753" s="46" t="s">
        <v>774</v>
      </c>
      <c r="B753" s="56" t="s">
        <v>1920</v>
      </c>
      <c r="C753" s="57">
        <v>5.2880000000000002E-5</v>
      </c>
      <c r="D753" s="57">
        <v>4.9750000000000003E-5</v>
      </c>
      <c r="E753" s="65">
        <v>6098.419836</v>
      </c>
      <c r="F753" s="42">
        <v>3376</v>
      </c>
      <c r="G753" s="43">
        <v>9474.4198360000009</v>
      </c>
      <c r="H753" s="66">
        <v>104359</v>
      </c>
      <c r="I753" s="42">
        <v>139512</v>
      </c>
      <c r="J753" s="42">
        <v>75300</v>
      </c>
      <c r="K753" s="42">
        <v>77589</v>
      </c>
      <c r="L753" s="44">
        <v>136506</v>
      </c>
      <c r="M753" s="66">
        <v>15911</v>
      </c>
      <c r="N753" s="42">
        <v>-7059.5155098141322</v>
      </c>
      <c r="O753" s="42">
        <v>8851.4844901858669</v>
      </c>
      <c r="P753" s="42">
        <v>0</v>
      </c>
      <c r="Q753" s="44">
        <v>8851.4844901858669</v>
      </c>
      <c r="R753" s="45">
        <v>3763</v>
      </c>
      <c r="S753" s="66">
        <v>10505</v>
      </c>
      <c r="T753" s="42">
        <v>16505</v>
      </c>
      <c r="U753" s="42">
        <v>19433</v>
      </c>
      <c r="V753" s="42">
        <v>9581.3762192385784</v>
      </c>
      <c r="W753" s="44">
        <v>56024.376219238577</v>
      </c>
      <c r="X753" s="66">
        <v>23932</v>
      </c>
      <c r="Y753" s="42">
        <v>13600</v>
      </c>
      <c r="Z753" s="42">
        <v>15197</v>
      </c>
      <c r="AA753" s="42">
        <v>24135.826705209387</v>
      </c>
      <c r="AB753" s="43">
        <v>76864.826705209387</v>
      </c>
      <c r="AC753" s="66">
        <v>-7159.0807655953704</v>
      </c>
      <c r="AD753" s="42">
        <v>-6267.4584407307138</v>
      </c>
      <c r="AE753" s="42">
        <v>-8896.2620793213609</v>
      </c>
      <c r="AF753" s="42">
        <v>1482.3507996766352</v>
      </c>
      <c r="AG753" s="42">
        <v>0</v>
      </c>
      <c r="AH753" s="44">
        <v>0</v>
      </c>
    </row>
    <row r="754" spans="1:34" s="4" customFormat="1">
      <c r="A754" s="46" t="s">
        <v>775</v>
      </c>
      <c r="B754" s="56" t="s">
        <v>1921</v>
      </c>
      <c r="C754" s="57">
        <v>8.4759999999999995E-5</v>
      </c>
      <c r="D754" s="57">
        <v>8.632E-5</v>
      </c>
      <c r="E754" s="65">
        <v>9775.0033349999994</v>
      </c>
      <c r="F754" s="42">
        <v>5411</v>
      </c>
      <c r="G754" s="43">
        <v>15186.003334999999</v>
      </c>
      <c r="H754" s="66">
        <v>167275</v>
      </c>
      <c r="I754" s="42">
        <v>223620</v>
      </c>
      <c r="J754" s="42">
        <v>120696</v>
      </c>
      <c r="K754" s="42">
        <v>124365</v>
      </c>
      <c r="L754" s="44">
        <v>218802</v>
      </c>
      <c r="M754" s="66">
        <v>25504</v>
      </c>
      <c r="N754" s="42">
        <v>21759.42761276797</v>
      </c>
      <c r="O754" s="42">
        <v>47263.42761276797</v>
      </c>
      <c r="P754" s="42">
        <v>0</v>
      </c>
      <c r="Q754" s="44">
        <v>47263.42761276797</v>
      </c>
      <c r="R754" s="45">
        <v>6031</v>
      </c>
      <c r="S754" s="66">
        <v>16838</v>
      </c>
      <c r="T754" s="42">
        <v>26456</v>
      </c>
      <c r="U754" s="42">
        <v>31148</v>
      </c>
      <c r="V754" s="42">
        <v>43163.980432111079</v>
      </c>
      <c r="W754" s="44">
        <v>117605.98043211107</v>
      </c>
      <c r="X754" s="66">
        <v>38360</v>
      </c>
      <c r="Y754" s="42">
        <v>21799</v>
      </c>
      <c r="Z754" s="42">
        <v>24359</v>
      </c>
      <c r="AA754" s="42">
        <v>6992.5002679609079</v>
      </c>
      <c r="AB754" s="43">
        <v>91510.500267960902</v>
      </c>
      <c r="AC754" s="66">
        <v>21534.74857772249</v>
      </c>
      <c r="AD754" s="42">
        <v>10196.533384446509</v>
      </c>
      <c r="AE754" s="42">
        <v>-5796.7427634921878</v>
      </c>
      <c r="AF754" s="42">
        <v>160.9409654733555</v>
      </c>
      <c r="AG754" s="42">
        <v>0</v>
      </c>
      <c r="AH754" s="44">
        <v>0</v>
      </c>
    </row>
    <row r="755" spans="1:34" s="4" customFormat="1">
      <c r="A755" s="46" t="s">
        <v>776</v>
      </c>
      <c r="B755" s="56" t="s">
        <v>1922</v>
      </c>
      <c r="C755" s="57">
        <v>4.1459E-4</v>
      </c>
      <c r="D755" s="57">
        <v>4.1738000000000002E-4</v>
      </c>
      <c r="E755" s="65">
        <v>47814.717446999995</v>
      </c>
      <c r="F755" s="42">
        <v>26466</v>
      </c>
      <c r="G755" s="43">
        <v>74280.717447000003</v>
      </c>
      <c r="H755" s="66">
        <v>818199</v>
      </c>
      <c r="I755" s="42">
        <v>1093802</v>
      </c>
      <c r="J755" s="42">
        <v>590367</v>
      </c>
      <c r="K755" s="42">
        <v>608313</v>
      </c>
      <c r="L755" s="44">
        <v>1070233</v>
      </c>
      <c r="M755" s="66">
        <v>124749</v>
      </c>
      <c r="N755" s="42">
        <v>10311.85067826217</v>
      </c>
      <c r="O755" s="42">
        <v>135060.85067826218</v>
      </c>
      <c r="P755" s="42">
        <v>0</v>
      </c>
      <c r="Q755" s="44">
        <v>135060.85067826218</v>
      </c>
      <c r="R755" s="45">
        <v>29499</v>
      </c>
      <c r="S755" s="66">
        <v>82359</v>
      </c>
      <c r="T755" s="42">
        <v>129404</v>
      </c>
      <c r="U755" s="42">
        <v>152357</v>
      </c>
      <c r="V755" s="42">
        <v>36634.207749943511</v>
      </c>
      <c r="W755" s="44">
        <v>400754.20774994348</v>
      </c>
      <c r="X755" s="66">
        <v>187632</v>
      </c>
      <c r="Y755" s="42">
        <v>106628</v>
      </c>
      <c r="Z755" s="42">
        <v>119148</v>
      </c>
      <c r="AA755" s="42">
        <v>38753.368354736034</v>
      </c>
      <c r="AB755" s="43">
        <v>452161.36835473601</v>
      </c>
      <c r="AC755" s="66">
        <v>9414.6967760533862</v>
      </c>
      <c r="AD755" s="42">
        <v>-9574.2708481008376</v>
      </c>
      <c r="AE755" s="42">
        <v>-53658.522355978348</v>
      </c>
      <c r="AF755" s="42">
        <v>2410.935823233272</v>
      </c>
      <c r="AG755" s="42">
        <v>0</v>
      </c>
      <c r="AH755" s="44">
        <v>0</v>
      </c>
    </row>
    <row r="756" spans="1:34" s="4" customFormat="1">
      <c r="A756" s="46" t="s">
        <v>777</v>
      </c>
      <c r="B756" s="56" t="s">
        <v>1923</v>
      </c>
      <c r="C756" s="57">
        <v>4.7689999999999999E-5</v>
      </c>
      <c r="D756" s="57">
        <v>4.9849999999999999E-5</v>
      </c>
      <c r="E756" s="65">
        <v>5499.9831359999998</v>
      </c>
      <c r="F756" s="42">
        <v>3044</v>
      </c>
      <c r="G756" s="43">
        <v>8543.9831359999989</v>
      </c>
      <c r="H756" s="66">
        <v>94117</v>
      </c>
      <c r="I756" s="42">
        <v>125819</v>
      </c>
      <c r="J756" s="42">
        <v>67910</v>
      </c>
      <c r="K756" s="42">
        <v>69974</v>
      </c>
      <c r="L756" s="44">
        <v>123108</v>
      </c>
      <c r="M756" s="66">
        <v>14350</v>
      </c>
      <c r="N756" s="42">
        <v>999.319228961161</v>
      </c>
      <c r="O756" s="42">
        <v>15349.319228961162</v>
      </c>
      <c r="P756" s="42">
        <v>0</v>
      </c>
      <c r="Q756" s="44">
        <v>15349.319228961162</v>
      </c>
      <c r="R756" s="45">
        <v>3393</v>
      </c>
      <c r="S756" s="66">
        <v>9474</v>
      </c>
      <c r="T756" s="42">
        <v>14885</v>
      </c>
      <c r="U756" s="42">
        <v>17526</v>
      </c>
      <c r="V756" s="42">
        <v>5011.0842352129548</v>
      </c>
      <c r="W756" s="44">
        <v>46896.084235212955</v>
      </c>
      <c r="X756" s="66">
        <v>21583</v>
      </c>
      <c r="Y756" s="42">
        <v>12265</v>
      </c>
      <c r="Z756" s="42">
        <v>13706</v>
      </c>
      <c r="AA756" s="42">
        <v>3950.1519579907299</v>
      </c>
      <c r="AB756" s="43">
        <v>51504.151957990733</v>
      </c>
      <c r="AC756" s="66">
        <v>896.94510359336709</v>
      </c>
      <c r="AD756" s="42">
        <v>722.04534895945949</v>
      </c>
      <c r="AE756" s="42">
        <v>-5885.6570106360368</v>
      </c>
      <c r="AF756" s="42">
        <v>-341.40116469456473</v>
      </c>
      <c r="AG756" s="42">
        <v>0</v>
      </c>
      <c r="AH756" s="44">
        <v>0</v>
      </c>
    </row>
    <row r="757" spans="1:34" s="4" customFormat="1">
      <c r="A757" s="46" t="s">
        <v>778</v>
      </c>
      <c r="B757" s="56" t="s">
        <v>1924</v>
      </c>
      <c r="C757" s="57">
        <v>1.132E-5</v>
      </c>
      <c r="D757" s="57">
        <v>1.202E-5</v>
      </c>
      <c r="E757" s="65">
        <v>1306.0440000000001</v>
      </c>
      <c r="F757" s="42">
        <v>723</v>
      </c>
      <c r="G757" s="43">
        <v>2029.0440000000001</v>
      </c>
      <c r="H757" s="66">
        <v>22340</v>
      </c>
      <c r="I757" s="42">
        <v>29865</v>
      </c>
      <c r="J757" s="42">
        <v>16119</v>
      </c>
      <c r="K757" s="42">
        <v>16609</v>
      </c>
      <c r="L757" s="44">
        <v>29222</v>
      </c>
      <c r="M757" s="66">
        <v>3406</v>
      </c>
      <c r="N757" s="42">
        <v>-88.545613593221887</v>
      </c>
      <c r="O757" s="42">
        <v>3317.4543864067782</v>
      </c>
      <c r="P757" s="42">
        <v>0</v>
      </c>
      <c r="Q757" s="44">
        <v>3317.4543864067782</v>
      </c>
      <c r="R757" s="45">
        <v>805</v>
      </c>
      <c r="S757" s="66">
        <v>2249</v>
      </c>
      <c r="T757" s="42">
        <v>3533</v>
      </c>
      <c r="U757" s="42">
        <v>4160</v>
      </c>
      <c r="V757" s="42">
        <v>524.49651930248626</v>
      </c>
      <c r="W757" s="44">
        <v>10466.496519302485</v>
      </c>
      <c r="X757" s="66">
        <v>5123</v>
      </c>
      <c r="Y757" s="42">
        <v>2911</v>
      </c>
      <c r="Z757" s="42">
        <v>3253</v>
      </c>
      <c r="AA757" s="42">
        <v>1171.9034875728712</v>
      </c>
      <c r="AB757" s="43">
        <v>12458.903487572872</v>
      </c>
      <c r="AC757" s="66">
        <v>-112.43933223229989</v>
      </c>
      <c r="AD757" s="42">
        <v>-180.88712615082571</v>
      </c>
      <c r="AE757" s="42">
        <v>-1556.1132989860973</v>
      </c>
      <c r="AF757" s="42">
        <v>-142.9672109011637</v>
      </c>
      <c r="AG757" s="42">
        <v>0</v>
      </c>
      <c r="AH757" s="44">
        <v>0</v>
      </c>
    </row>
    <row r="758" spans="1:34" s="4" customFormat="1">
      <c r="A758" s="46" t="s">
        <v>779</v>
      </c>
      <c r="B758" s="56" t="s">
        <v>1925</v>
      </c>
      <c r="C758" s="57">
        <v>4.7734999999999997E-4</v>
      </c>
      <c r="D758" s="57">
        <v>5.2824999999999997E-4</v>
      </c>
      <c r="E758" s="65">
        <v>55052.561427000001</v>
      </c>
      <c r="F758" s="42">
        <v>30473</v>
      </c>
      <c r="G758" s="43">
        <v>85525.561427000008</v>
      </c>
      <c r="H758" s="66">
        <v>942057</v>
      </c>
      <c r="I758" s="42">
        <v>1259380</v>
      </c>
      <c r="J758" s="42">
        <v>679736</v>
      </c>
      <c r="K758" s="42">
        <v>700398</v>
      </c>
      <c r="L758" s="44">
        <v>1232243</v>
      </c>
      <c r="M758" s="66">
        <v>143634</v>
      </c>
      <c r="N758" s="42">
        <v>-3010.0399483338801</v>
      </c>
      <c r="O758" s="42">
        <v>140623.96005166613</v>
      </c>
      <c r="P758" s="42">
        <v>0</v>
      </c>
      <c r="Q758" s="44">
        <v>140623.96005166613</v>
      </c>
      <c r="R758" s="45">
        <v>33965</v>
      </c>
      <c r="S758" s="66">
        <v>94826</v>
      </c>
      <c r="T758" s="42">
        <v>148993</v>
      </c>
      <c r="U758" s="42">
        <v>175421</v>
      </c>
      <c r="V758" s="42">
        <v>62078.677431590484</v>
      </c>
      <c r="W758" s="44">
        <v>481318.67743159051</v>
      </c>
      <c r="X758" s="66">
        <v>216035</v>
      </c>
      <c r="Y758" s="42">
        <v>122769</v>
      </c>
      <c r="Z758" s="42">
        <v>137185</v>
      </c>
      <c r="AA758" s="42">
        <v>88396.245405031776</v>
      </c>
      <c r="AB758" s="43">
        <v>564385.24540503183</v>
      </c>
      <c r="AC758" s="66">
        <v>-4010.6219704900932</v>
      </c>
      <c r="AD758" s="42">
        <v>-3611.2605554143038</v>
      </c>
      <c r="AE758" s="42">
        <v>-62168.778152651626</v>
      </c>
      <c r="AF758" s="42">
        <v>-13275.907294885299</v>
      </c>
      <c r="AG758" s="42">
        <v>0</v>
      </c>
      <c r="AH758" s="44">
        <v>0</v>
      </c>
    </row>
    <row r="759" spans="1:34" s="4" customFormat="1">
      <c r="A759" s="46" t="s">
        <v>780</v>
      </c>
      <c r="B759" s="56" t="s">
        <v>1926</v>
      </c>
      <c r="C759" s="57">
        <v>5.7760000000000003E-5</v>
      </c>
      <c r="D759" s="57">
        <v>5.0529999999999999E-5</v>
      </c>
      <c r="E759" s="65">
        <v>6661.9452960000008</v>
      </c>
      <c r="F759" s="42">
        <v>3687</v>
      </c>
      <c r="G759" s="43">
        <v>10348.945296000002</v>
      </c>
      <c r="H759" s="66">
        <v>113990</v>
      </c>
      <c r="I759" s="42">
        <v>152387</v>
      </c>
      <c r="J759" s="42">
        <v>82249</v>
      </c>
      <c r="K759" s="42">
        <v>84749</v>
      </c>
      <c r="L759" s="44">
        <v>149103</v>
      </c>
      <c r="M759" s="66">
        <v>17380</v>
      </c>
      <c r="N759" s="42">
        <v>-13944.708988924927</v>
      </c>
      <c r="O759" s="42">
        <v>3435.2910110750727</v>
      </c>
      <c r="P759" s="42">
        <v>0</v>
      </c>
      <c r="Q759" s="44">
        <v>3435.2910110750727</v>
      </c>
      <c r="R759" s="45">
        <v>4110</v>
      </c>
      <c r="S759" s="66">
        <v>11474</v>
      </c>
      <c r="T759" s="42">
        <v>18028</v>
      </c>
      <c r="U759" s="42">
        <v>21226</v>
      </c>
      <c r="V759" s="42">
        <v>11517.315733751668</v>
      </c>
      <c r="W759" s="44">
        <v>62245.315733751668</v>
      </c>
      <c r="X759" s="66">
        <v>26141</v>
      </c>
      <c r="Y759" s="42">
        <v>14855</v>
      </c>
      <c r="Z759" s="42">
        <v>16600</v>
      </c>
      <c r="AA759" s="42">
        <v>42001.098065441198</v>
      </c>
      <c r="AB759" s="43">
        <v>99597.098065441198</v>
      </c>
      <c r="AC759" s="66">
        <v>-14041.409470404686</v>
      </c>
      <c r="AD759" s="42">
        <v>-12906.753472258069</v>
      </c>
      <c r="AE759" s="42">
        <v>-13302.497923481762</v>
      </c>
      <c r="AF759" s="42">
        <v>2898.8785344549888</v>
      </c>
      <c r="AG759" s="42">
        <v>0</v>
      </c>
      <c r="AH759" s="44">
        <v>0</v>
      </c>
    </row>
    <row r="760" spans="1:34" s="4" customFormat="1">
      <c r="A760" s="46" t="s">
        <v>781</v>
      </c>
      <c r="B760" s="56" t="s">
        <v>1927</v>
      </c>
      <c r="C760" s="57">
        <v>1.9449999999999998E-5</v>
      </c>
      <c r="D760" s="57">
        <v>1.027E-5</v>
      </c>
      <c r="E760" s="65">
        <v>2243.603865</v>
      </c>
      <c r="F760" s="42">
        <v>1242</v>
      </c>
      <c r="G760" s="43">
        <v>3485.603865</v>
      </c>
      <c r="H760" s="66">
        <v>38385</v>
      </c>
      <c r="I760" s="42">
        <v>51314</v>
      </c>
      <c r="J760" s="42">
        <v>27696</v>
      </c>
      <c r="K760" s="42">
        <v>28538</v>
      </c>
      <c r="L760" s="44">
        <v>50209</v>
      </c>
      <c r="M760" s="66">
        <v>5852</v>
      </c>
      <c r="N760" s="42">
        <v>-8277.0402168931196</v>
      </c>
      <c r="O760" s="42">
        <v>-2425.0402168931196</v>
      </c>
      <c r="P760" s="42">
        <v>0</v>
      </c>
      <c r="Q760" s="44">
        <v>-2425.0402168931196</v>
      </c>
      <c r="R760" s="45">
        <v>1384</v>
      </c>
      <c r="S760" s="66">
        <v>3864</v>
      </c>
      <c r="T760" s="42">
        <v>6071</v>
      </c>
      <c r="U760" s="42">
        <v>7148</v>
      </c>
      <c r="V760" s="42">
        <v>14272.696875260954</v>
      </c>
      <c r="W760" s="44">
        <v>31355.696875260954</v>
      </c>
      <c r="X760" s="66">
        <v>8803</v>
      </c>
      <c r="Y760" s="42">
        <v>5002</v>
      </c>
      <c r="Z760" s="42">
        <v>5590</v>
      </c>
      <c r="AA760" s="42">
        <v>32308.018492976087</v>
      </c>
      <c r="AB760" s="43">
        <v>51703.018492976087</v>
      </c>
      <c r="AC760" s="66">
        <v>-8303.8590018124378</v>
      </c>
      <c r="AD760" s="42">
        <v>-8159.6619759734522</v>
      </c>
      <c r="AE760" s="42">
        <v>-7132.5732676030648</v>
      </c>
      <c r="AF760" s="42">
        <v>3248.7726276738217</v>
      </c>
      <c r="AG760" s="42">
        <v>0</v>
      </c>
      <c r="AH760" s="44">
        <v>0</v>
      </c>
    </row>
    <row r="761" spans="1:34" s="4" customFormat="1">
      <c r="A761" s="46" t="s">
        <v>782</v>
      </c>
      <c r="B761" s="56" t="s">
        <v>1928</v>
      </c>
      <c r="C761" s="57">
        <v>2.0630000000000001E-5</v>
      </c>
      <c r="D761" s="57">
        <v>2.1520000000000001E-5</v>
      </c>
      <c r="E761" s="65">
        <v>2378.9016000000001</v>
      </c>
      <c r="F761" s="42">
        <v>1317</v>
      </c>
      <c r="G761" s="43">
        <v>3695.9016000000001</v>
      </c>
      <c r="H761" s="66">
        <v>40714</v>
      </c>
      <c r="I761" s="42">
        <v>54428</v>
      </c>
      <c r="J761" s="42">
        <v>29377</v>
      </c>
      <c r="K761" s="42">
        <v>30270</v>
      </c>
      <c r="L761" s="44">
        <v>53255</v>
      </c>
      <c r="M761" s="66">
        <v>6208</v>
      </c>
      <c r="N761" s="42">
        <v>-2365.2877562113945</v>
      </c>
      <c r="O761" s="42">
        <v>3842.7122437886055</v>
      </c>
      <c r="P761" s="42">
        <v>0</v>
      </c>
      <c r="Q761" s="44">
        <v>3842.7122437886055</v>
      </c>
      <c r="R761" s="45">
        <v>1468</v>
      </c>
      <c r="S761" s="66">
        <v>4098</v>
      </c>
      <c r="T761" s="42">
        <v>6439</v>
      </c>
      <c r="U761" s="42">
        <v>7581</v>
      </c>
      <c r="V761" s="42">
        <v>537.29625725904759</v>
      </c>
      <c r="W761" s="44">
        <v>18655.296257259048</v>
      </c>
      <c r="X761" s="66">
        <v>9337</v>
      </c>
      <c r="Y761" s="42">
        <v>5306</v>
      </c>
      <c r="Z761" s="42">
        <v>5929</v>
      </c>
      <c r="AA761" s="42">
        <v>6994.2784569558307</v>
      </c>
      <c r="AB761" s="43">
        <v>27566.278456955832</v>
      </c>
      <c r="AC761" s="66">
        <v>-2404.7827993282726</v>
      </c>
      <c r="AD761" s="42">
        <v>-2712.0408790616925</v>
      </c>
      <c r="AE761" s="42">
        <v>-3659.3011071871501</v>
      </c>
      <c r="AF761" s="42">
        <v>-134.85741411967001</v>
      </c>
      <c r="AG761" s="42">
        <v>0</v>
      </c>
      <c r="AH761" s="44">
        <v>0</v>
      </c>
    </row>
    <row r="762" spans="1:34" s="4" customFormat="1">
      <c r="A762" s="46" t="s">
        <v>783</v>
      </c>
      <c r="B762" s="56" t="s">
        <v>1929</v>
      </c>
      <c r="C762" s="57">
        <v>1.0997000000000001E-4</v>
      </c>
      <c r="D762" s="57">
        <v>9.0140000000000001E-5</v>
      </c>
      <c r="E762" s="65">
        <v>12683.185521000001</v>
      </c>
      <c r="F762" s="42">
        <v>7020</v>
      </c>
      <c r="G762" s="43">
        <v>19703.185520999999</v>
      </c>
      <c r="H762" s="66">
        <v>217027</v>
      </c>
      <c r="I762" s="42">
        <v>290131</v>
      </c>
      <c r="J762" s="42">
        <v>156595</v>
      </c>
      <c r="K762" s="42">
        <v>161355</v>
      </c>
      <c r="L762" s="44">
        <v>283879</v>
      </c>
      <c r="M762" s="66">
        <v>33090</v>
      </c>
      <c r="N762" s="42">
        <v>15515.399871523841</v>
      </c>
      <c r="O762" s="42">
        <v>48605.399871523841</v>
      </c>
      <c r="P762" s="42">
        <v>0</v>
      </c>
      <c r="Q762" s="44">
        <v>48605.399871523841</v>
      </c>
      <c r="R762" s="45">
        <v>7825</v>
      </c>
      <c r="S762" s="66">
        <v>21846</v>
      </c>
      <c r="T762" s="42">
        <v>34324</v>
      </c>
      <c r="U762" s="42">
        <v>40413</v>
      </c>
      <c r="V762" s="42">
        <v>50733.942606839191</v>
      </c>
      <c r="W762" s="44">
        <v>147316.94260683918</v>
      </c>
      <c r="X762" s="66">
        <v>49769</v>
      </c>
      <c r="Y762" s="42">
        <v>28283</v>
      </c>
      <c r="Z762" s="42">
        <v>31604</v>
      </c>
      <c r="AA762" s="42">
        <v>2553.6888640269449</v>
      </c>
      <c r="AB762" s="43">
        <v>112209.68886402695</v>
      </c>
      <c r="AC762" s="66">
        <v>15259.856172824404</v>
      </c>
      <c r="AD762" s="42">
        <v>13700.737173218873</v>
      </c>
      <c r="AE762" s="42">
        <v>-1417.3120746022378</v>
      </c>
      <c r="AF762" s="42">
        <v>7563.9724713712076</v>
      </c>
      <c r="AG762" s="42">
        <v>0</v>
      </c>
      <c r="AH762" s="44">
        <v>0</v>
      </c>
    </row>
    <row r="763" spans="1:34" s="4" customFormat="1">
      <c r="A763" s="46" t="s">
        <v>784</v>
      </c>
      <c r="B763" s="56" t="s">
        <v>1930</v>
      </c>
      <c r="C763" s="57">
        <v>1.0007E-4</v>
      </c>
      <c r="D763" s="57">
        <v>1.0486E-4</v>
      </c>
      <c r="E763" s="65">
        <v>11541.215174999999</v>
      </c>
      <c r="F763" s="42">
        <v>6388</v>
      </c>
      <c r="G763" s="43">
        <v>17929.215174999998</v>
      </c>
      <c r="H763" s="66">
        <v>197490</v>
      </c>
      <c r="I763" s="42">
        <v>264012</v>
      </c>
      <c r="J763" s="42">
        <v>142498</v>
      </c>
      <c r="K763" s="42">
        <v>146829</v>
      </c>
      <c r="L763" s="44">
        <v>258323</v>
      </c>
      <c r="M763" s="66">
        <v>30111</v>
      </c>
      <c r="N763" s="42">
        <v>957.31673191680636</v>
      </c>
      <c r="O763" s="42">
        <v>31068.316731916806</v>
      </c>
      <c r="P763" s="42">
        <v>0</v>
      </c>
      <c r="Q763" s="44">
        <v>31068.316731916806</v>
      </c>
      <c r="R763" s="45">
        <v>7120</v>
      </c>
      <c r="S763" s="66">
        <v>19879</v>
      </c>
      <c r="T763" s="42">
        <v>31234</v>
      </c>
      <c r="U763" s="42">
        <v>36775</v>
      </c>
      <c r="V763" s="42">
        <v>12142.204708764324</v>
      </c>
      <c r="W763" s="44">
        <v>100030.20470876433</v>
      </c>
      <c r="X763" s="66">
        <v>45289</v>
      </c>
      <c r="Y763" s="42">
        <v>25737</v>
      </c>
      <c r="Z763" s="42">
        <v>28759</v>
      </c>
      <c r="AA763" s="42">
        <v>10913.04328945534</v>
      </c>
      <c r="AB763" s="43">
        <v>110698.04328945534</v>
      </c>
      <c r="AC763" s="66">
        <v>746.64464534243177</v>
      </c>
      <c r="AD763" s="42">
        <v>711.81231420766517</v>
      </c>
      <c r="AE763" s="42">
        <v>-11322.0289814075</v>
      </c>
      <c r="AF763" s="42">
        <v>-804.26655883361059</v>
      </c>
      <c r="AG763" s="42">
        <v>0</v>
      </c>
      <c r="AH763" s="44">
        <v>0</v>
      </c>
    </row>
    <row r="764" spans="1:34" s="4" customFormat="1">
      <c r="A764" s="46" t="s">
        <v>785</v>
      </c>
      <c r="B764" s="56" t="s">
        <v>1931</v>
      </c>
      <c r="C764" s="57">
        <v>7.9400000000000006E-5</v>
      </c>
      <c r="D764" s="57">
        <v>8.3330000000000003E-5</v>
      </c>
      <c r="E764" s="65">
        <v>9157.3838009999999</v>
      </c>
      <c r="F764" s="42">
        <v>5069</v>
      </c>
      <c r="G764" s="43">
        <v>14226.383801</v>
      </c>
      <c r="H764" s="66">
        <v>156697</v>
      </c>
      <c r="I764" s="42">
        <v>209479</v>
      </c>
      <c r="J764" s="42">
        <v>113064</v>
      </c>
      <c r="K764" s="42">
        <v>116501</v>
      </c>
      <c r="L764" s="44">
        <v>204965</v>
      </c>
      <c r="M764" s="66">
        <v>23891</v>
      </c>
      <c r="N764" s="42">
        <v>-2700.4216909289453</v>
      </c>
      <c r="O764" s="42">
        <v>21190.578309071054</v>
      </c>
      <c r="P764" s="42">
        <v>0</v>
      </c>
      <c r="Q764" s="44">
        <v>21190.578309071054</v>
      </c>
      <c r="R764" s="45">
        <v>5650</v>
      </c>
      <c r="S764" s="66">
        <v>15773</v>
      </c>
      <c r="T764" s="42">
        <v>24783</v>
      </c>
      <c r="U764" s="42">
        <v>29179</v>
      </c>
      <c r="V764" s="42">
        <v>3709.0300947995229</v>
      </c>
      <c r="W764" s="44">
        <v>73444.030094799527</v>
      </c>
      <c r="X764" s="66">
        <v>35934</v>
      </c>
      <c r="Y764" s="42">
        <v>20421</v>
      </c>
      <c r="Z764" s="42">
        <v>22819</v>
      </c>
      <c r="AA764" s="42">
        <v>11155.858380747957</v>
      </c>
      <c r="AB764" s="43">
        <v>90329.858380747959</v>
      </c>
      <c r="AC764" s="66">
        <v>-2861.9491391681149</v>
      </c>
      <c r="AD764" s="42">
        <v>-3122.7313266210394</v>
      </c>
      <c r="AE764" s="42">
        <v>-10220.734882396669</v>
      </c>
      <c r="AF764" s="42">
        <v>-680.41293776261</v>
      </c>
      <c r="AG764" s="42">
        <v>0</v>
      </c>
      <c r="AH764" s="44">
        <v>0</v>
      </c>
    </row>
    <row r="765" spans="1:34" s="4" customFormat="1">
      <c r="A765" s="46" t="s">
        <v>786</v>
      </c>
      <c r="B765" s="56" t="s">
        <v>1932</v>
      </c>
      <c r="C765" s="57">
        <v>9.4179999999999996E-5</v>
      </c>
      <c r="D765" s="57">
        <v>9.9110000000000005E-5</v>
      </c>
      <c r="E765" s="65">
        <v>10862.221581</v>
      </c>
      <c r="F765" s="42">
        <v>6012</v>
      </c>
      <c r="G765" s="43">
        <v>16874.221580999998</v>
      </c>
      <c r="H765" s="66">
        <v>185866</v>
      </c>
      <c r="I765" s="42">
        <v>248473</v>
      </c>
      <c r="J765" s="42">
        <v>134110</v>
      </c>
      <c r="K765" s="42">
        <v>138187</v>
      </c>
      <c r="L765" s="44">
        <v>243119</v>
      </c>
      <c r="M765" s="66">
        <v>28339</v>
      </c>
      <c r="N765" s="42">
        <v>6760.3329471988582</v>
      </c>
      <c r="O765" s="42">
        <v>35099.332947198855</v>
      </c>
      <c r="P765" s="42">
        <v>0</v>
      </c>
      <c r="Q765" s="44">
        <v>35099.332947198855</v>
      </c>
      <c r="R765" s="45">
        <v>6701</v>
      </c>
      <c r="S765" s="66">
        <v>18709</v>
      </c>
      <c r="T765" s="42">
        <v>29396</v>
      </c>
      <c r="U765" s="42">
        <v>34610</v>
      </c>
      <c r="V765" s="42">
        <v>20067.583096250008</v>
      </c>
      <c r="W765" s="44">
        <v>102782.58309625</v>
      </c>
      <c r="X765" s="66">
        <v>42623</v>
      </c>
      <c r="Y765" s="42">
        <v>24222</v>
      </c>
      <c r="Z765" s="42">
        <v>27066</v>
      </c>
      <c r="AA765" s="42">
        <v>8348.2509547876107</v>
      </c>
      <c r="AB765" s="43">
        <v>102259.25095478761</v>
      </c>
      <c r="AC765" s="66">
        <v>6549.1699526823286</v>
      </c>
      <c r="AD765" s="42">
        <v>4596.7560518671198</v>
      </c>
      <c r="AE765" s="42">
        <v>-9724.3038735409482</v>
      </c>
      <c r="AF765" s="42">
        <v>-898.28998954610688</v>
      </c>
      <c r="AG765" s="42">
        <v>0</v>
      </c>
      <c r="AH765" s="44">
        <v>0</v>
      </c>
    </row>
    <row r="766" spans="1:34" s="4" customFormat="1">
      <c r="A766" s="46" t="s">
        <v>787</v>
      </c>
      <c r="B766" s="56" t="s">
        <v>1933</v>
      </c>
      <c r="C766" s="57">
        <v>5.7176000000000004E-4</v>
      </c>
      <c r="D766" s="57">
        <v>5.5053999999999997E-4</v>
      </c>
      <c r="E766" s="65">
        <v>65941.043583000006</v>
      </c>
      <c r="F766" s="42">
        <v>36500</v>
      </c>
      <c r="G766" s="43">
        <v>102441.04358300001</v>
      </c>
      <c r="H766" s="66">
        <v>1128376</v>
      </c>
      <c r="I766" s="42">
        <v>1508459</v>
      </c>
      <c r="J766" s="42">
        <v>814174</v>
      </c>
      <c r="K766" s="42">
        <v>838923</v>
      </c>
      <c r="L766" s="44">
        <v>1475955</v>
      </c>
      <c r="M766" s="66">
        <v>172042</v>
      </c>
      <c r="N766" s="42">
        <v>-3369.0455916962292</v>
      </c>
      <c r="O766" s="42">
        <v>168672.95440830378</v>
      </c>
      <c r="P766" s="42">
        <v>0</v>
      </c>
      <c r="Q766" s="44">
        <v>168672.95440830378</v>
      </c>
      <c r="R766" s="45">
        <v>40682</v>
      </c>
      <c r="S766" s="66">
        <v>113580</v>
      </c>
      <c r="T766" s="42">
        <v>178461</v>
      </c>
      <c r="U766" s="42">
        <v>210115</v>
      </c>
      <c r="V766" s="42">
        <v>51598.997492106711</v>
      </c>
      <c r="W766" s="44">
        <v>553754.99749210675</v>
      </c>
      <c r="X766" s="66">
        <v>258763</v>
      </c>
      <c r="Y766" s="42">
        <v>147050</v>
      </c>
      <c r="Z766" s="42">
        <v>164317</v>
      </c>
      <c r="AA766" s="42">
        <v>47720.923525163293</v>
      </c>
      <c r="AB766" s="43">
        <v>617850.92352516332</v>
      </c>
      <c r="AC766" s="66">
        <v>-4554.2973195844961</v>
      </c>
      <c r="AD766" s="42">
        <v>-11025.843151794184</v>
      </c>
      <c r="AE766" s="42">
        <v>-60279.334518220749</v>
      </c>
      <c r="AF766" s="42">
        <v>11763.548956542847</v>
      </c>
      <c r="AG766" s="42">
        <v>0</v>
      </c>
      <c r="AH766" s="44">
        <v>0</v>
      </c>
    </row>
    <row r="767" spans="1:34" s="4" customFormat="1">
      <c r="A767" s="46" t="s">
        <v>788</v>
      </c>
      <c r="B767" s="56" t="s">
        <v>1934</v>
      </c>
      <c r="C767" s="57">
        <v>1.4974700000000001E-3</v>
      </c>
      <c r="D767" s="57">
        <v>1.32131E-3</v>
      </c>
      <c r="E767" s="65">
        <v>172702.986114</v>
      </c>
      <c r="F767" s="42">
        <v>95595</v>
      </c>
      <c r="G767" s="43">
        <v>268297.98611399997</v>
      </c>
      <c r="H767" s="66">
        <v>2955277</v>
      </c>
      <c r="I767" s="42">
        <v>3950735</v>
      </c>
      <c r="J767" s="42">
        <v>2132366</v>
      </c>
      <c r="K767" s="42">
        <v>2197183</v>
      </c>
      <c r="L767" s="44">
        <v>3865606</v>
      </c>
      <c r="M767" s="66">
        <v>450586</v>
      </c>
      <c r="N767" s="42">
        <v>135420.08804565112</v>
      </c>
      <c r="O767" s="42">
        <v>586006.08804565109</v>
      </c>
      <c r="P767" s="42">
        <v>0</v>
      </c>
      <c r="Q767" s="44">
        <v>586006.08804565109</v>
      </c>
      <c r="R767" s="45">
        <v>106549</v>
      </c>
      <c r="S767" s="66">
        <v>297473</v>
      </c>
      <c r="T767" s="42">
        <v>467398</v>
      </c>
      <c r="U767" s="42">
        <v>550303</v>
      </c>
      <c r="V767" s="42">
        <v>427574.32108875702</v>
      </c>
      <c r="W767" s="44">
        <v>1742748.3210887569</v>
      </c>
      <c r="X767" s="66">
        <v>677714</v>
      </c>
      <c r="Y767" s="42">
        <v>385133</v>
      </c>
      <c r="Z767" s="42">
        <v>430356</v>
      </c>
      <c r="AA767" s="42">
        <v>273.77511721272521</v>
      </c>
      <c r="AB767" s="43">
        <v>1493476.7751172127</v>
      </c>
      <c r="AC767" s="66">
        <v>132048.08120419813</v>
      </c>
      <c r="AD767" s="42">
        <v>116867.76388437413</v>
      </c>
      <c r="AE767" s="42">
        <v>-71044.06960380543</v>
      </c>
      <c r="AF767" s="42">
        <v>71399.770486777415</v>
      </c>
      <c r="AG767" s="42">
        <v>0</v>
      </c>
      <c r="AH767" s="44">
        <v>0</v>
      </c>
    </row>
    <row r="768" spans="1:34" s="4" customFormat="1">
      <c r="A768" s="46" t="s">
        <v>789</v>
      </c>
      <c r="B768" s="56" t="s">
        <v>1935</v>
      </c>
      <c r="C768" s="57">
        <v>9.2419999999999999E-5</v>
      </c>
      <c r="D768" s="57">
        <v>9.5320000000000002E-5</v>
      </c>
      <c r="E768" s="65">
        <v>10658.702646</v>
      </c>
      <c r="F768" s="42">
        <v>5900</v>
      </c>
      <c r="G768" s="43">
        <v>16558.702645999998</v>
      </c>
      <c r="H768" s="66">
        <v>182392</v>
      </c>
      <c r="I768" s="42">
        <v>243829</v>
      </c>
      <c r="J768" s="42">
        <v>131604</v>
      </c>
      <c r="K768" s="42">
        <v>135604</v>
      </c>
      <c r="L768" s="44">
        <v>238575</v>
      </c>
      <c r="M768" s="66">
        <v>27809</v>
      </c>
      <c r="N768" s="42">
        <v>-2028.0689462425426</v>
      </c>
      <c r="O768" s="42">
        <v>25780.931053757457</v>
      </c>
      <c r="P768" s="42">
        <v>0</v>
      </c>
      <c r="Q768" s="44">
        <v>25780.931053757457</v>
      </c>
      <c r="R768" s="45">
        <v>6576</v>
      </c>
      <c r="S768" s="66">
        <v>18359</v>
      </c>
      <c r="T768" s="42">
        <v>28847</v>
      </c>
      <c r="U768" s="42">
        <v>33963</v>
      </c>
      <c r="V768" s="42">
        <v>8427.1536827801137</v>
      </c>
      <c r="W768" s="44">
        <v>89596.153682780117</v>
      </c>
      <c r="X768" s="66">
        <v>41827</v>
      </c>
      <c r="Y768" s="42">
        <v>23769</v>
      </c>
      <c r="Z768" s="42">
        <v>26560</v>
      </c>
      <c r="AA768" s="42">
        <v>14541.633394992437</v>
      </c>
      <c r="AB768" s="43">
        <v>106697.63339499244</v>
      </c>
      <c r="AC768" s="66">
        <v>-2220.4651734275067</v>
      </c>
      <c r="AD768" s="42">
        <v>-4050.8938626174831</v>
      </c>
      <c r="AE768" s="42">
        <v>-10601.556868430072</v>
      </c>
      <c r="AF768" s="42">
        <v>-228.56380773726278</v>
      </c>
      <c r="AG768" s="42">
        <v>0</v>
      </c>
      <c r="AH768" s="44">
        <v>0</v>
      </c>
    </row>
    <row r="769" spans="1:34" s="4" customFormat="1">
      <c r="A769" s="46" t="s">
        <v>790</v>
      </c>
      <c r="B769" s="56" t="s">
        <v>1936</v>
      </c>
      <c r="C769" s="57">
        <v>2.444E-5</v>
      </c>
      <c r="D769" s="57">
        <v>2.6290000000000001E-5</v>
      </c>
      <c r="E769" s="65">
        <v>2818.5663840000002</v>
      </c>
      <c r="F769" s="42">
        <v>1560</v>
      </c>
      <c r="G769" s="43">
        <v>4378.5663839999997</v>
      </c>
      <c r="H769" s="66">
        <v>48233</v>
      </c>
      <c r="I769" s="42">
        <v>64479</v>
      </c>
      <c r="J769" s="42">
        <v>34802</v>
      </c>
      <c r="K769" s="42">
        <v>35860</v>
      </c>
      <c r="L769" s="44">
        <v>63090</v>
      </c>
      <c r="M769" s="66">
        <v>7354</v>
      </c>
      <c r="N769" s="42">
        <v>-1727.9466001761912</v>
      </c>
      <c r="O769" s="42">
        <v>5626.0533998238088</v>
      </c>
      <c r="P769" s="42">
        <v>0</v>
      </c>
      <c r="Q769" s="44">
        <v>5626.0533998238088</v>
      </c>
      <c r="R769" s="45">
        <v>1739</v>
      </c>
      <c r="S769" s="66">
        <v>4855</v>
      </c>
      <c r="T769" s="42">
        <v>7628</v>
      </c>
      <c r="U769" s="42">
        <v>8981</v>
      </c>
      <c r="V769" s="42">
        <v>3987.5065384275335</v>
      </c>
      <c r="W769" s="44">
        <v>25451.506538427533</v>
      </c>
      <c r="X769" s="66">
        <v>11061</v>
      </c>
      <c r="Y769" s="42">
        <v>6286</v>
      </c>
      <c r="Z769" s="42">
        <v>7024</v>
      </c>
      <c r="AA769" s="42">
        <v>9293.5382891624449</v>
      </c>
      <c r="AB769" s="43">
        <v>33664.538289162447</v>
      </c>
      <c r="AC769" s="66">
        <v>-1775.5861563153201</v>
      </c>
      <c r="AD769" s="42">
        <v>-1475.6092150357631</v>
      </c>
      <c r="AE769" s="42">
        <v>-4535.615041222376</v>
      </c>
      <c r="AF769" s="42">
        <v>-426.2213381614547</v>
      </c>
      <c r="AG769" s="42">
        <v>0</v>
      </c>
      <c r="AH769" s="44">
        <v>0</v>
      </c>
    </row>
    <row r="770" spans="1:34" s="4" customFormat="1">
      <c r="A770" s="46" t="s">
        <v>791</v>
      </c>
      <c r="B770" s="56" t="s">
        <v>1937</v>
      </c>
      <c r="C770" s="57">
        <v>4.7599999999999998E-5</v>
      </c>
      <c r="D770" s="57">
        <v>4.4110000000000003E-5</v>
      </c>
      <c r="E770" s="65">
        <v>5489.9647109999996</v>
      </c>
      <c r="F770" s="42">
        <v>3039</v>
      </c>
      <c r="G770" s="43">
        <v>8528.9647110000005</v>
      </c>
      <c r="H770" s="66">
        <v>93939</v>
      </c>
      <c r="I770" s="42">
        <v>125582</v>
      </c>
      <c r="J770" s="42">
        <v>67781</v>
      </c>
      <c r="K770" s="42">
        <v>69842</v>
      </c>
      <c r="L770" s="44">
        <v>122876</v>
      </c>
      <c r="M770" s="66">
        <v>14323</v>
      </c>
      <c r="N770" s="42">
        <v>1701.7600927873259</v>
      </c>
      <c r="O770" s="42">
        <v>16024.760092787326</v>
      </c>
      <c r="P770" s="42">
        <v>0</v>
      </c>
      <c r="Q770" s="44">
        <v>16024.760092787326</v>
      </c>
      <c r="R770" s="45">
        <v>3387</v>
      </c>
      <c r="S770" s="66">
        <v>9456</v>
      </c>
      <c r="T770" s="42">
        <v>14857</v>
      </c>
      <c r="U770" s="42">
        <v>17492</v>
      </c>
      <c r="V770" s="42">
        <v>14172.036170938442</v>
      </c>
      <c r="W770" s="44">
        <v>55977.036170938445</v>
      </c>
      <c r="X770" s="66">
        <v>21542</v>
      </c>
      <c r="Y770" s="42">
        <v>12242</v>
      </c>
      <c r="Z770" s="42">
        <v>13680</v>
      </c>
      <c r="AA770" s="42">
        <v>11999.668481786439</v>
      </c>
      <c r="AB770" s="43">
        <v>59463.668481786437</v>
      </c>
      <c r="AC770" s="66">
        <v>1595.2342590728977</v>
      </c>
      <c r="AD770" s="42">
        <v>-597.77414105044295</v>
      </c>
      <c r="AE770" s="42">
        <v>-6043.9408381122339</v>
      </c>
      <c r="AF770" s="42">
        <v>1559.8484092417877</v>
      </c>
      <c r="AG770" s="42">
        <v>0</v>
      </c>
      <c r="AH770" s="44">
        <v>0</v>
      </c>
    </row>
    <row r="771" spans="1:34" s="4" customFormat="1">
      <c r="A771" s="46" t="s">
        <v>792</v>
      </c>
      <c r="B771" s="56" t="s">
        <v>1938</v>
      </c>
      <c r="C771" s="57">
        <v>1.4631E-4</v>
      </c>
      <c r="D771" s="57">
        <v>1.3783E-4</v>
      </c>
      <c r="E771" s="65">
        <v>16874.172714</v>
      </c>
      <c r="F771" s="42">
        <v>9340</v>
      </c>
      <c r="G771" s="43">
        <v>26214.172714</v>
      </c>
      <c r="H771" s="66">
        <v>288745</v>
      </c>
      <c r="I771" s="42">
        <v>386006</v>
      </c>
      <c r="J771" s="42">
        <v>208342</v>
      </c>
      <c r="K771" s="42">
        <v>214675</v>
      </c>
      <c r="L771" s="44">
        <v>377688</v>
      </c>
      <c r="M771" s="66">
        <v>44024</v>
      </c>
      <c r="N771" s="42">
        <v>12531.839033411259</v>
      </c>
      <c r="O771" s="42">
        <v>56555.839033411263</v>
      </c>
      <c r="P771" s="42">
        <v>0</v>
      </c>
      <c r="Q771" s="44">
        <v>56555.839033411263</v>
      </c>
      <c r="R771" s="45">
        <v>10410</v>
      </c>
      <c r="S771" s="66">
        <v>29065</v>
      </c>
      <c r="T771" s="42">
        <v>45667</v>
      </c>
      <c r="U771" s="42">
        <v>53767</v>
      </c>
      <c r="V771" s="42">
        <v>51378.812363978599</v>
      </c>
      <c r="W771" s="44">
        <v>179877.81236397859</v>
      </c>
      <c r="X771" s="66">
        <v>66216</v>
      </c>
      <c r="Y771" s="42">
        <v>37629</v>
      </c>
      <c r="Z771" s="42">
        <v>42048</v>
      </c>
      <c r="AA771" s="42">
        <v>8727.8695585240457</v>
      </c>
      <c r="AB771" s="43">
        <v>154620.86955852405</v>
      </c>
      <c r="AC771" s="66">
        <v>12207.437412073907</v>
      </c>
      <c r="AD771" s="42">
        <v>15766.55433947311</v>
      </c>
      <c r="AE771" s="42">
        <v>-6753.6370607312547</v>
      </c>
      <c r="AF771" s="42">
        <v>4036.5881146387974</v>
      </c>
      <c r="AG771" s="42">
        <v>0</v>
      </c>
      <c r="AH771" s="44">
        <v>0</v>
      </c>
    </row>
    <row r="772" spans="1:34" s="4" customFormat="1">
      <c r="A772" s="46" t="s">
        <v>793</v>
      </c>
      <c r="B772" s="56" t="s">
        <v>1939</v>
      </c>
      <c r="C772" s="57">
        <v>7.7589999999999994E-5</v>
      </c>
      <c r="D772" s="57">
        <v>7.9939999999999997E-5</v>
      </c>
      <c r="E772" s="65">
        <v>8947.9380450000008</v>
      </c>
      <c r="F772" s="42">
        <v>4953</v>
      </c>
      <c r="G772" s="43">
        <v>13900.938045000001</v>
      </c>
      <c r="H772" s="66">
        <v>153125</v>
      </c>
      <c r="I772" s="42">
        <v>204704</v>
      </c>
      <c r="J772" s="42">
        <v>110487</v>
      </c>
      <c r="K772" s="42">
        <v>113845</v>
      </c>
      <c r="L772" s="44">
        <v>200293</v>
      </c>
      <c r="M772" s="66">
        <v>23347</v>
      </c>
      <c r="N772" s="42">
        <v>955.78536389764224</v>
      </c>
      <c r="O772" s="42">
        <v>24302.785363897641</v>
      </c>
      <c r="P772" s="42">
        <v>0</v>
      </c>
      <c r="Q772" s="44">
        <v>24302.785363897641</v>
      </c>
      <c r="R772" s="45">
        <v>5521</v>
      </c>
      <c r="S772" s="66">
        <v>15413</v>
      </c>
      <c r="T772" s="42">
        <v>24218</v>
      </c>
      <c r="U772" s="42">
        <v>28513</v>
      </c>
      <c r="V772" s="42">
        <v>4005.4707097781093</v>
      </c>
      <c r="W772" s="44">
        <v>72149.470709778107</v>
      </c>
      <c r="X772" s="66">
        <v>35115</v>
      </c>
      <c r="Y772" s="42">
        <v>19955</v>
      </c>
      <c r="Z772" s="42">
        <v>22298</v>
      </c>
      <c r="AA772" s="42">
        <v>4197.6787739613492</v>
      </c>
      <c r="AB772" s="43">
        <v>81565.67877396135</v>
      </c>
      <c r="AC772" s="66">
        <v>790.39511116002393</v>
      </c>
      <c r="AD772" s="42">
        <v>-389.0935122462202</v>
      </c>
      <c r="AE772" s="42">
        <v>-9653.2447015731414</v>
      </c>
      <c r="AF772" s="42">
        <v>-164.26496152390132</v>
      </c>
      <c r="AG772" s="42">
        <v>0</v>
      </c>
      <c r="AH772" s="44">
        <v>0</v>
      </c>
    </row>
    <row r="773" spans="1:34" s="4" customFormat="1">
      <c r="A773" s="46" t="s">
        <v>794</v>
      </c>
      <c r="B773" s="56" t="s">
        <v>1940</v>
      </c>
      <c r="C773" s="57">
        <v>1.6549999999999999E-5</v>
      </c>
      <c r="D773" s="57">
        <v>1.5780000000000001E-5</v>
      </c>
      <c r="E773" s="65">
        <v>1908.192</v>
      </c>
      <c r="F773" s="42">
        <v>1057</v>
      </c>
      <c r="G773" s="43">
        <v>2965.192</v>
      </c>
      <c r="H773" s="66">
        <v>32662</v>
      </c>
      <c r="I773" s="42">
        <v>43663</v>
      </c>
      <c r="J773" s="42">
        <v>23567</v>
      </c>
      <c r="K773" s="42">
        <v>24283</v>
      </c>
      <c r="L773" s="44">
        <v>42723</v>
      </c>
      <c r="M773" s="66">
        <v>4980</v>
      </c>
      <c r="N773" s="42">
        <v>831.98459087324591</v>
      </c>
      <c r="O773" s="42">
        <v>5811.9845908732459</v>
      </c>
      <c r="P773" s="42">
        <v>0</v>
      </c>
      <c r="Q773" s="44">
        <v>5811.9845908732459</v>
      </c>
      <c r="R773" s="45">
        <v>1178</v>
      </c>
      <c r="S773" s="66">
        <v>3288</v>
      </c>
      <c r="T773" s="42">
        <v>5166</v>
      </c>
      <c r="U773" s="42">
        <v>6082</v>
      </c>
      <c r="V773" s="42">
        <v>2792.8583185614216</v>
      </c>
      <c r="W773" s="44">
        <v>17328.858318561422</v>
      </c>
      <c r="X773" s="66">
        <v>7490</v>
      </c>
      <c r="Y773" s="42">
        <v>4256</v>
      </c>
      <c r="Z773" s="42">
        <v>4756</v>
      </c>
      <c r="AA773" s="42">
        <v>445.62176032234379</v>
      </c>
      <c r="AB773" s="43">
        <v>16947.621760322345</v>
      </c>
      <c r="AC773" s="66">
        <v>795.74781822392117</v>
      </c>
      <c r="AD773" s="42">
        <v>483.02718012984053</v>
      </c>
      <c r="AE773" s="42">
        <v>-1292.1086680916951</v>
      </c>
      <c r="AF773" s="42">
        <v>394.57022797701097</v>
      </c>
      <c r="AG773" s="42">
        <v>0</v>
      </c>
      <c r="AH773" s="44">
        <v>0</v>
      </c>
    </row>
    <row r="774" spans="1:34" s="4" customFormat="1">
      <c r="A774" s="46" t="s">
        <v>795</v>
      </c>
      <c r="B774" s="56" t="s">
        <v>1941</v>
      </c>
      <c r="C774" s="57">
        <v>4.0229999999999999E-5</v>
      </c>
      <c r="D774" s="57">
        <v>3.871E-5</v>
      </c>
      <c r="E774" s="65">
        <v>4639.7880299999997</v>
      </c>
      <c r="F774" s="42">
        <v>2568</v>
      </c>
      <c r="G774" s="43">
        <v>7207.7880299999997</v>
      </c>
      <c r="H774" s="66">
        <v>79394</v>
      </c>
      <c r="I774" s="42">
        <v>106138</v>
      </c>
      <c r="J774" s="42">
        <v>57287</v>
      </c>
      <c r="K774" s="42">
        <v>59028</v>
      </c>
      <c r="L774" s="44">
        <v>103851</v>
      </c>
      <c r="M774" s="66">
        <v>12105</v>
      </c>
      <c r="N774" s="42">
        <v>-2141.6393973591385</v>
      </c>
      <c r="O774" s="42">
        <v>9963.3606026408615</v>
      </c>
      <c r="P774" s="42">
        <v>0</v>
      </c>
      <c r="Q774" s="44">
        <v>9963.3606026408615</v>
      </c>
      <c r="R774" s="45">
        <v>2862</v>
      </c>
      <c r="S774" s="66">
        <v>7992</v>
      </c>
      <c r="T774" s="42">
        <v>12557</v>
      </c>
      <c r="U774" s="42">
        <v>14784</v>
      </c>
      <c r="V774" s="42">
        <v>4127.8993334246979</v>
      </c>
      <c r="W774" s="44">
        <v>39460.899333424699</v>
      </c>
      <c r="X774" s="66">
        <v>18207</v>
      </c>
      <c r="Y774" s="42">
        <v>10347</v>
      </c>
      <c r="Z774" s="42">
        <v>11562</v>
      </c>
      <c r="AA774" s="42">
        <v>7946.7438445857069</v>
      </c>
      <c r="AB774" s="43">
        <v>48062.743844585704</v>
      </c>
      <c r="AC774" s="66">
        <v>-2220.0327762278257</v>
      </c>
      <c r="AD774" s="42">
        <v>-2487.5733221016312</v>
      </c>
      <c r="AE774" s="42">
        <v>-4730.8880913949952</v>
      </c>
      <c r="AF774" s="42">
        <v>836.64967856344379</v>
      </c>
      <c r="AG774" s="42">
        <v>0</v>
      </c>
      <c r="AH774" s="44">
        <v>0</v>
      </c>
    </row>
    <row r="775" spans="1:34" s="4" customFormat="1">
      <c r="A775" s="46" t="s">
        <v>796</v>
      </c>
      <c r="B775" s="56" t="s">
        <v>1942</v>
      </c>
      <c r="C775" s="57">
        <v>2.2609999999999999E-5</v>
      </c>
      <c r="D775" s="57">
        <v>2.2569999999999999E-5</v>
      </c>
      <c r="E775" s="65">
        <v>2607.858369</v>
      </c>
      <c r="F775" s="42">
        <v>1443</v>
      </c>
      <c r="G775" s="43">
        <v>4050.858369</v>
      </c>
      <c r="H775" s="66">
        <v>44621</v>
      </c>
      <c r="I775" s="42">
        <v>59651</v>
      </c>
      <c r="J775" s="42">
        <v>32196</v>
      </c>
      <c r="K775" s="42">
        <v>33175</v>
      </c>
      <c r="L775" s="44">
        <v>58366</v>
      </c>
      <c r="M775" s="66">
        <v>6803</v>
      </c>
      <c r="N775" s="42">
        <v>-2582.3507403746517</v>
      </c>
      <c r="O775" s="42">
        <v>4220.6492596253483</v>
      </c>
      <c r="P775" s="42">
        <v>0</v>
      </c>
      <c r="Q775" s="44">
        <v>4220.6492596253483</v>
      </c>
      <c r="R775" s="45">
        <v>1609</v>
      </c>
      <c r="S775" s="66">
        <v>4491</v>
      </c>
      <c r="T775" s="42">
        <v>7057</v>
      </c>
      <c r="U775" s="42">
        <v>8309</v>
      </c>
      <c r="V775" s="42">
        <v>605.79114908869826</v>
      </c>
      <c r="W775" s="44">
        <v>20462.791149088698</v>
      </c>
      <c r="X775" s="66">
        <v>10233</v>
      </c>
      <c r="Y775" s="42">
        <v>5815</v>
      </c>
      <c r="Z775" s="42">
        <v>6498</v>
      </c>
      <c r="AA775" s="42">
        <v>5598.3002417202351</v>
      </c>
      <c r="AB775" s="43">
        <v>28144.300241720237</v>
      </c>
      <c r="AC775" s="66">
        <v>-2625.0790652711025</v>
      </c>
      <c r="AD775" s="42">
        <v>-2494.8820938413151</v>
      </c>
      <c r="AE775" s="42">
        <v>-2757.080799729616</v>
      </c>
      <c r="AF775" s="42">
        <v>195.53286621049506</v>
      </c>
      <c r="AG775" s="42">
        <v>0</v>
      </c>
      <c r="AH775" s="44">
        <v>0</v>
      </c>
    </row>
    <row r="776" spans="1:34" s="4" customFormat="1">
      <c r="A776" s="46" t="s">
        <v>797</v>
      </c>
      <c r="B776" s="56" t="s">
        <v>1943</v>
      </c>
      <c r="C776" s="57">
        <v>3.2030000000000003E-5</v>
      </c>
      <c r="D776" s="57">
        <v>3.1449999999999999E-5</v>
      </c>
      <c r="E776" s="65">
        <v>3694.4019090000002</v>
      </c>
      <c r="F776" s="42">
        <v>2045</v>
      </c>
      <c r="G776" s="43">
        <v>5739.4019090000002</v>
      </c>
      <c r="H776" s="66">
        <v>63212</v>
      </c>
      <c r="I776" s="42">
        <v>84504</v>
      </c>
      <c r="J776" s="42">
        <v>45610</v>
      </c>
      <c r="K776" s="42">
        <v>46996</v>
      </c>
      <c r="L776" s="44">
        <v>82683</v>
      </c>
      <c r="M776" s="66">
        <v>9638</v>
      </c>
      <c r="N776" s="42">
        <v>-4052.3031168697212</v>
      </c>
      <c r="O776" s="42">
        <v>5585.6968831302784</v>
      </c>
      <c r="P776" s="42">
        <v>0</v>
      </c>
      <c r="Q776" s="44">
        <v>5585.6968831302784</v>
      </c>
      <c r="R776" s="45">
        <v>2279</v>
      </c>
      <c r="S776" s="66">
        <v>6363</v>
      </c>
      <c r="T776" s="42">
        <v>9997</v>
      </c>
      <c r="U776" s="42">
        <v>11771</v>
      </c>
      <c r="V776" s="42">
        <v>4224.7681253760902</v>
      </c>
      <c r="W776" s="44">
        <v>32355.768125376089</v>
      </c>
      <c r="X776" s="66">
        <v>14496</v>
      </c>
      <c r="Y776" s="42">
        <v>8238</v>
      </c>
      <c r="Z776" s="42">
        <v>9205</v>
      </c>
      <c r="AA776" s="42">
        <v>11848.286980099876</v>
      </c>
      <c r="AB776" s="43">
        <v>43787.286980099874</v>
      </c>
      <c r="AC776" s="66">
        <v>-4110.8510820827723</v>
      </c>
      <c r="AD776" s="42">
        <v>-4371.9691497839576</v>
      </c>
      <c r="AE776" s="42">
        <v>-3402.2644752411652</v>
      </c>
      <c r="AF776" s="42">
        <v>453.56585238410941</v>
      </c>
      <c r="AG776" s="42">
        <v>0</v>
      </c>
      <c r="AH776" s="44">
        <v>0</v>
      </c>
    </row>
    <row r="777" spans="1:34" s="4" customFormat="1">
      <c r="A777" s="46" t="s">
        <v>798</v>
      </c>
      <c r="B777" s="56" t="s">
        <v>1944</v>
      </c>
      <c r="C777" s="57">
        <v>1.5407999999999999E-4</v>
      </c>
      <c r="D777" s="57">
        <v>1.4296999999999999E-4</v>
      </c>
      <c r="E777" s="65">
        <v>17769.703982999999</v>
      </c>
      <c r="F777" s="42">
        <v>9836</v>
      </c>
      <c r="G777" s="43">
        <v>27605.703982999999</v>
      </c>
      <c r="H777" s="66">
        <v>304079</v>
      </c>
      <c r="I777" s="42">
        <v>406505</v>
      </c>
      <c r="J777" s="42">
        <v>219407</v>
      </c>
      <c r="K777" s="42">
        <v>226076</v>
      </c>
      <c r="L777" s="44">
        <v>397746</v>
      </c>
      <c r="M777" s="66">
        <v>46362</v>
      </c>
      <c r="N777" s="42">
        <v>-2486.5771980312675</v>
      </c>
      <c r="O777" s="42">
        <v>43875.422801968729</v>
      </c>
      <c r="P777" s="42">
        <v>0</v>
      </c>
      <c r="Q777" s="44">
        <v>43875.422801968729</v>
      </c>
      <c r="R777" s="45">
        <v>10963</v>
      </c>
      <c r="S777" s="66">
        <v>30608</v>
      </c>
      <c r="T777" s="42">
        <v>48092</v>
      </c>
      <c r="U777" s="42">
        <v>56623</v>
      </c>
      <c r="V777" s="42">
        <v>22018.837181803017</v>
      </c>
      <c r="W777" s="44">
        <v>157341.83718180301</v>
      </c>
      <c r="X777" s="66">
        <v>69732</v>
      </c>
      <c r="Y777" s="42">
        <v>39628</v>
      </c>
      <c r="Z777" s="42">
        <v>44281</v>
      </c>
      <c r="AA777" s="42">
        <v>17539.678695518622</v>
      </c>
      <c r="AB777" s="43">
        <v>171180.67869551861</v>
      </c>
      <c r="AC777" s="66">
        <v>-2801.4439287176378</v>
      </c>
      <c r="AD777" s="42">
        <v>-2778.8324455434949</v>
      </c>
      <c r="AE777" s="42">
        <v>-13242.755157589785</v>
      </c>
      <c r="AF777" s="42">
        <v>4984.1900181353194</v>
      </c>
      <c r="AG777" s="42">
        <v>0</v>
      </c>
      <c r="AH777" s="44">
        <v>0</v>
      </c>
    </row>
    <row r="778" spans="1:34" s="4" customFormat="1">
      <c r="A778" s="46" t="s">
        <v>799</v>
      </c>
      <c r="B778" s="56" t="s">
        <v>1945</v>
      </c>
      <c r="C778" s="57">
        <v>1.2389000000000001E-4</v>
      </c>
      <c r="D778" s="57">
        <v>1.2210000000000001E-4</v>
      </c>
      <c r="E778" s="65">
        <v>14288.512506000001</v>
      </c>
      <c r="F778" s="42">
        <v>7909</v>
      </c>
      <c r="G778" s="43">
        <v>22197.512505999999</v>
      </c>
      <c r="H778" s="66">
        <v>244499</v>
      </c>
      <c r="I778" s="42">
        <v>326856</v>
      </c>
      <c r="J778" s="42">
        <v>176417</v>
      </c>
      <c r="K778" s="42">
        <v>181779</v>
      </c>
      <c r="L778" s="44">
        <v>319813</v>
      </c>
      <c r="M778" s="66">
        <v>37278</v>
      </c>
      <c r="N778" s="42">
        <v>11086.315920030338</v>
      </c>
      <c r="O778" s="42">
        <v>48364.315920030334</v>
      </c>
      <c r="P778" s="42">
        <v>0</v>
      </c>
      <c r="Q778" s="44">
        <v>48364.315920030334</v>
      </c>
      <c r="R778" s="45">
        <v>8815</v>
      </c>
      <c r="S778" s="66">
        <v>24611</v>
      </c>
      <c r="T778" s="42">
        <v>38669</v>
      </c>
      <c r="U778" s="42">
        <v>45528</v>
      </c>
      <c r="V778" s="42">
        <v>32406.226083355024</v>
      </c>
      <c r="W778" s="44">
        <v>141214.22608335502</v>
      </c>
      <c r="X778" s="66">
        <v>56069</v>
      </c>
      <c r="Y778" s="42">
        <v>31863</v>
      </c>
      <c r="Z778" s="42">
        <v>35605</v>
      </c>
      <c r="AA778" s="42">
        <v>432.07112281207594</v>
      </c>
      <c r="AB778" s="43">
        <v>123969.07112281208</v>
      </c>
      <c r="AC778" s="66">
        <v>10808.010189940629</v>
      </c>
      <c r="AD778" s="42">
        <v>9650.2914876729792</v>
      </c>
      <c r="AE778" s="42">
        <v>-4816.4042976667552</v>
      </c>
      <c r="AF778" s="42">
        <v>1603.2575805960976</v>
      </c>
      <c r="AG778" s="42">
        <v>0</v>
      </c>
      <c r="AH778" s="44">
        <v>0</v>
      </c>
    </row>
    <row r="779" spans="1:34" s="4" customFormat="1">
      <c r="A779" s="46" t="s">
        <v>800</v>
      </c>
      <c r="B779" s="56" t="s">
        <v>1946</v>
      </c>
      <c r="C779" s="57">
        <v>2.6659999999999999E-5</v>
      </c>
      <c r="D779" s="57">
        <v>1.8300000000000001E-5</v>
      </c>
      <c r="E779" s="65">
        <v>3074.3742000000002</v>
      </c>
      <c r="F779" s="42">
        <v>1702</v>
      </c>
      <c r="G779" s="43">
        <v>4776.3742000000002</v>
      </c>
      <c r="H779" s="66">
        <v>52614</v>
      </c>
      <c r="I779" s="42">
        <v>70336</v>
      </c>
      <c r="J779" s="42">
        <v>37963</v>
      </c>
      <c r="K779" s="42">
        <v>39117</v>
      </c>
      <c r="L779" s="44">
        <v>68821</v>
      </c>
      <c r="M779" s="66">
        <v>8022</v>
      </c>
      <c r="N779" s="42">
        <v>3784.2689706921974</v>
      </c>
      <c r="O779" s="42">
        <v>11806.268970692197</v>
      </c>
      <c r="P779" s="42">
        <v>0</v>
      </c>
      <c r="Q779" s="44">
        <v>11806.268970692197</v>
      </c>
      <c r="R779" s="45">
        <v>1897</v>
      </c>
      <c r="S779" s="66">
        <v>5296</v>
      </c>
      <c r="T779" s="42">
        <v>8321</v>
      </c>
      <c r="U779" s="42">
        <v>9797</v>
      </c>
      <c r="V779" s="42">
        <v>14841.546527635492</v>
      </c>
      <c r="W779" s="44">
        <v>38255.546527635495</v>
      </c>
      <c r="X779" s="66">
        <v>12066</v>
      </c>
      <c r="Y779" s="42">
        <v>6857</v>
      </c>
      <c r="Z779" s="42">
        <v>7662</v>
      </c>
      <c r="AA779" s="42">
        <v>411.12886743985359</v>
      </c>
      <c r="AB779" s="43">
        <v>26996.128867439853</v>
      </c>
      <c r="AC779" s="66">
        <v>3722.2162814575358</v>
      </c>
      <c r="AD779" s="42">
        <v>3796.7616126116409</v>
      </c>
      <c r="AE779" s="42">
        <v>711.73280936571382</v>
      </c>
      <c r="AF779" s="42">
        <v>3028.7069567607527</v>
      </c>
      <c r="AG779" s="42">
        <v>0</v>
      </c>
      <c r="AH779" s="44">
        <v>0</v>
      </c>
    </row>
    <row r="780" spans="1:34" s="4" customFormat="1">
      <c r="A780" s="46" t="s">
        <v>801</v>
      </c>
      <c r="B780" s="56" t="s">
        <v>1947</v>
      </c>
      <c r="C780" s="57">
        <v>9.1240000000000001E-5</v>
      </c>
      <c r="D780" s="57">
        <v>8.2709999999999999E-5</v>
      </c>
      <c r="E780" s="65">
        <v>10522.412868000001</v>
      </c>
      <c r="F780" s="42">
        <v>5825</v>
      </c>
      <c r="G780" s="43">
        <v>16347.412868000001</v>
      </c>
      <c r="H780" s="66">
        <v>180063</v>
      </c>
      <c r="I780" s="42">
        <v>240716</v>
      </c>
      <c r="J780" s="42">
        <v>129924</v>
      </c>
      <c r="K780" s="42">
        <v>133873</v>
      </c>
      <c r="L780" s="44">
        <v>235529</v>
      </c>
      <c r="M780" s="66">
        <v>27454</v>
      </c>
      <c r="N780" s="42">
        <v>2181.2002213358833</v>
      </c>
      <c r="O780" s="42">
        <v>29635.200221335883</v>
      </c>
      <c r="P780" s="42">
        <v>0</v>
      </c>
      <c r="Q780" s="44">
        <v>29635.200221335883</v>
      </c>
      <c r="R780" s="45">
        <v>6492</v>
      </c>
      <c r="S780" s="66">
        <v>18125</v>
      </c>
      <c r="T780" s="42">
        <v>28478</v>
      </c>
      <c r="U780" s="42">
        <v>33530</v>
      </c>
      <c r="V780" s="42">
        <v>21160.384874724845</v>
      </c>
      <c r="W780" s="44">
        <v>101293.38487472484</v>
      </c>
      <c r="X780" s="66">
        <v>41293</v>
      </c>
      <c r="Y780" s="42">
        <v>23466</v>
      </c>
      <c r="Z780" s="42">
        <v>26221</v>
      </c>
      <c r="AA780" s="42">
        <v>15504.167774835598</v>
      </c>
      <c r="AB780" s="43">
        <v>106484.1677748356</v>
      </c>
      <c r="AC780" s="66">
        <v>1984.6820894459051</v>
      </c>
      <c r="AD780" s="42">
        <v>965.06541711241698</v>
      </c>
      <c r="AE780" s="42">
        <v>-11749.239557131441</v>
      </c>
      <c r="AF780" s="42">
        <v>3608.709150462359</v>
      </c>
      <c r="AG780" s="42">
        <v>0</v>
      </c>
      <c r="AH780" s="44">
        <v>0</v>
      </c>
    </row>
    <row r="781" spans="1:34" s="4" customFormat="1">
      <c r="A781" s="46" t="s">
        <v>802</v>
      </c>
      <c r="B781" s="56" t="s">
        <v>1948</v>
      </c>
      <c r="C781" s="57">
        <v>9.1739999999999999E-5</v>
      </c>
      <c r="D781" s="57">
        <v>9.7059999999999996E-5</v>
      </c>
      <c r="E781" s="65">
        <v>10580.134007999999</v>
      </c>
      <c r="F781" s="42">
        <v>5856</v>
      </c>
      <c r="G781" s="43">
        <v>16436.134008000001</v>
      </c>
      <c r="H781" s="66">
        <v>181050</v>
      </c>
      <c r="I781" s="42">
        <v>242035</v>
      </c>
      <c r="J781" s="42">
        <v>130636</v>
      </c>
      <c r="K781" s="42">
        <v>134607</v>
      </c>
      <c r="L781" s="44">
        <v>236820</v>
      </c>
      <c r="M781" s="66">
        <v>27604</v>
      </c>
      <c r="N781" s="42">
        <v>4179.4132418665404</v>
      </c>
      <c r="O781" s="42">
        <v>31783.413241866539</v>
      </c>
      <c r="P781" s="42">
        <v>0</v>
      </c>
      <c r="Q781" s="44">
        <v>31783.413241866539</v>
      </c>
      <c r="R781" s="45">
        <v>6528</v>
      </c>
      <c r="S781" s="66">
        <v>18224</v>
      </c>
      <c r="T781" s="42">
        <v>28634</v>
      </c>
      <c r="U781" s="42">
        <v>33713</v>
      </c>
      <c r="V781" s="42">
        <v>13366.899181799286</v>
      </c>
      <c r="W781" s="44">
        <v>93937.899181799294</v>
      </c>
      <c r="X781" s="66">
        <v>41519</v>
      </c>
      <c r="Y781" s="42">
        <v>23595</v>
      </c>
      <c r="Z781" s="42">
        <v>26365</v>
      </c>
      <c r="AA781" s="42">
        <v>8946.400223421635</v>
      </c>
      <c r="AB781" s="43">
        <v>100425.40022342163</v>
      </c>
      <c r="AC781" s="66">
        <v>3977.7709044521407</v>
      </c>
      <c r="AD781" s="42">
        <v>2589.7084190964383</v>
      </c>
      <c r="AE781" s="42">
        <v>-12004.585741633084</v>
      </c>
      <c r="AF781" s="42">
        <v>-1050.3946235378337</v>
      </c>
      <c r="AG781" s="42">
        <v>0</v>
      </c>
      <c r="AH781" s="44">
        <v>0</v>
      </c>
    </row>
    <row r="782" spans="1:34" s="4" customFormat="1">
      <c r="A782" s="46" t="s">
        <v>803</v>
      </c>
      <c r="B782" s="56" t="s">
        <v>1949</v>
      </c>
      <c r="C782" s="57">
        <v>1.166E-5</v>
      </c>
      <c r="D782" s="57">
        <v>1.1970000000000001E-5</v>
      </c>
      <c r="E782" s="65">
        <v>1344.9084</v>
      </c>
      <c r="F782" s="42">
        <v>744</v>
      </c>
      <c r="G782" s="43">
        <v>2088.9084000000003</v>
      </c>
      <c r="H782" s="66">
        <v>23011</v>
      </c>
      <c r="I782" s="42">
        <v>30762</v>
      </c>
      <c r="J782" s="42">
        <v>16604</v>
      </c>
      <c r="K782" s="42">
        <v>17108</v>
      </c>
      <c r="L782" s="44">
        <v>30099</v>
      </c>
      <c r="M782" s="66">
        <v>3508</v>
      </c>
      <c r="N782" s="42">
        <v>-82.684663636664837</v>
      </c>
      <c r="O782" s="42">
        <v>3425.3153363633351</v>
      </c>
      <c r="P782" s="42">
        <v>0</v>
      </c>
      <c r="Q782" s="44">
        <v>3425.3153363633351</v>
      </c>
      <c r="R782" s="45">
        <v>830</v>
      </c>
      <c r="S782" s="66">
        <v>2316</v>
      </c>
      <c r="T782" s="42">
        <v>3639</v>
      </c>
      <c r="U782" s="42">
        <v>4285</v>
      </c>
      <c r="V782" s="42">
        <v>324.41671314548677</v>
      </c>
      <c r="W782" s="44">
        <v>10564.416713145487</v>
      </c>
      <c r="X782" s="66">
        <v>5277</v>
      </c>
      <c r="Y782" s="42">
        <v>2999</v>
      </c>
      <c r="Z782" s="42">
        <v>3351</v>
      </c>
      <c r="AA782" s="42">
        <v>664.85794098915721</v>
      </c>
      <c r="AB782" s="43">
        <v>12291.857940989157</v>
      </c>
      <c r="AC782" s="66">
        <v>-107.34005805152812</v>
      </c>
      <c r="AD782" s="42">
        <v>-119.54307527775808</v>
      </c>
      <c r="AE782" s="42">
        <v>-1489.2312112435543</v>
      </c>
      <c r="AF782" s="42">
        <v>-11.326883270829811</v>
      </c>
      <c r="AG782" s="42">
        <v>0</v>
      </c>
      <c r="AH782" s="44">
        <v>0</v>
      </c>
    </row>
    <row r="783" spans="1:34" s="4" customFormat="1">
      <c r="A783" s="46" t="s">
        <v>804</v>
      </c>
      <c r="B783" s="56" t="s">
        <v>1950</v>
      </c>
      <c r="C783" s="57">
        <v>1.16705E-3</v>
      </c>
      <c r="D783" s="57">
        <v>1.2772700000000001E-3</v>
      </c>
      <c r="E783" s="65">
        <v>134595.31684799999</v>
      </c>
      <c r="F783" s="42">
        <v>74501</v>
      </c>
      <c r="G783" s="43">
        <v>209096.31684799999</v>
      </c>
      <c r="H783" s="66">
        <v>2303189</v>
      </c>
      <c r="I783" s="42">
        <v>3078996</v>
      </c>
      <c r="J783" s="42">
        <v>1661855</v>
      </c>
      <c r="K783" s="42">
        <v>1712370</v>
      </c>
      <c r="L783" s="44">
        <v>3012651</v>
      </c>
      <c r="M783" s="66">
        <v>351163</v>
      </c>
      <c r="N783" s="42">
        <v>-1442.8481935186956</v>
      </c>
      <c r="O783" s="42">
        <v>349720.1518064813</v>
      </c>
      <c r="P783" s="42">
        <v>0</v>
      </c>
      <c r="Q783" s="44">
        <v>349720.1518064813</v>
      </c>
      <c r="R783" s="45">
        <v>83039</v>
      </c>
      <c r="S783" s="66">
        <v>231835</v>
      </c>
      <c r="T783" s="42">
        <v>364265</v>
      </c>
      <c r="U783" s="42">
        <v>428877</v>
      </c>
      <c r="V783" s="42">
        <v>112259.58742303085</v>
      </c>
      <c r="W783" s="44">
        <v>1137236.5874230308</v>
      </c>
      <c r="X783" s="66">
        <v>528175</v>
      </c>
      <c r="Y783" s="42">
        <v>300153</v>
      </c>
      <c r="Z783" s="42">
        <v>335397</v>
      </c>
      <c r="AA783" s="42">
        <v>190676.35795063036</v>
      </c>
      <c r="AB783" s="43">
        <v>1354401.3579506304</v>
      </c>
      <c r="AC783" s="66">
        <v>-3899.9225871423541</v>
      </c>
      <c r="AD783" s="42">
        <v>-13734.180575129005</v>
      </c>
      <c r="AE783" s="42">
        <v>-171854.96454324425</v>
      </c>
      <c r="AF783" s="42">
        <v>-27675.702822084007</v>
      </c>
      <c r="AG783" s="42">
        <v>0</v>
      </c>
      <c r="AH783" s="44">
        <v>0</v>
      </c>
    </row>
    <row r="784" spans="1:34" s="4" customFormat="1">
      <c r="A784" s="46" t="s">
        <v>805</v>
      </c>
      <c r="B784" s="56" t="s">
        <v>1951</v>
      </c>
      <c r="C784" s="57">
        <v>1.7053599999999999E-3</v>
      </c>
      <c r="D784" s="57">
        <v>2.0096900000000002E-3</v>
      </c>
      <c r="E784" s="65">
        <v>196678.27726500001</v>
      </c>
      <c r="F784" s="42">
        <v>108866</v>
      </c>
      <c r="G784" s="43">
        <v>305544.27726500004</v>
      </c>
      <c r="H784" s="66">
        <v>3365551</v>
      </c>
      <c r="I784" s="42">
        <v>4499205</v>
      </c>
      <c r="J784" s="42">
        <v>2428397</v>
      </c>
      <c r="K784" s="42">
        <v>2502213</v>
      </c>
      <c r="L784" s="44">
        <v>4402258</v>
      </c>
      <c r="M784" s="66">
        <v>513140</v>
      </c>
      <c r="N784" s="42">
        <v>-123305.44631491808</v>
      </c>
      <c r="O784" s="42">
        <v>389834.55368508189</v>
      </c>
      <c r="P784" s="42">
        <v>0</v>
      </c>
      <c r="Q784" s="44">
        <v>389834.55368508189</v>
      </c>
      <c r="R784" s="45">
        <v>121341</v>
      </c>
      <c r="S784" s="66">
        <v>338771</v>
      </c>
      <c r="T784" s="42">
        <v>532285</v>
      </c>
      <c r="U784" s="42">
        <v>626700</v>
      </c>
      <c r="V784" s="42">
        <v>72696.133559848749</v>
      </c>
      <c r="W784" s="44">
        <v>1570452.1335598486</v>
      </c>
      <c r="X784" s="66">
        <v>771799</v>
      </c>
      <c r="Y784" s="42">
        <v>438600</v>
      </c>
      <c r="Z784" s="42">
        <v>490101</v>
      </c>
      <c r="AA784" s="42">
        <v>546582.54863953858</v>
      </c>
      <c r="AB784" s="43">
        <v>2247082.5486395387</v>
      </c>
      <c r="AC784" s="66">
        <v>-126713.6891336839</v>
      </c>
      <c r="AD784" s="42">
        <v>-145611.30690726527</v>
      </c>
      <c r="AE784" s="42">
        <v>-315639.28086349071</v>
      </c>
      <c r="AF784" s="42">
        <v>-88666.138175250017</v>
      </c>
      <c r="AG784" s="42">
        <v>0</v>
      </c>
      <c r="AH784" s="44">
        <v>0</v>
      </c>
    </row>
    <row r="785" spans="1:34" s="4" customFormat="1">
      <c r="A785" s="46" t="s">
        <v>806</v>
      </c>
      <c r="B785" s="56" t="s">
        <v>1952</v>
      </c>
      <c r="C785" s="57">
        <v>3.29E-5</v>
      </c>
      <c r="D785" s="57">
        <v>3.7190000000000001E-5</v>
      </c>
      <c r="E785" s="65">
        <v>3794.7892379999998</v>
      </c>
      <c r="F785" s="42">
        <v>2100</v>
      </c>
      <c r="G785" s="43">
        <v>5894.7892379999994</v>
      </c>
      <c r="H785" s="66">
        <v>64929</v>
      </c>
      <c r="I785" s="42">
        <v>86799</v>
      </c>
      <c r="J785" s="42">
        <v>46849</v>
      </c>
      <c r="K785" s="42">
        <v>48273</v>
      </c>
      <c r="L785" s="44">
        <v>84929</v>
      </c>
      <c r="M785" s="66">
        <v>9900</v>
      </c>
      <c r="N785" s="42">
        <v>-5695.8745278468741</v>
      </c>
      <c r="O785" s="42">
        <v>4204.1254721531259</v>
      </c>
      <c r="P785" s="42">
        <v>0</v>
      </c>
      <c r="Q785" s="44">
        <v>4204.1254721531259</v>
      </c>
      <c r="R785" s="45">
        <v>2341</v>
      </c>
      <c r="S785" s="66">
        <v>6536</v>
      </c>
      <c r="T785" s="42">
        <v>10269</v>
      </c>
      <c r="U785" s="42">
        <v>12090</v>
      </c>
      <c r="V785" s="42">
        <v>2787.0212838924435</v>
      </c>
      <c r="W785" s="44">
        <v>31682.021283892442</v>
      </c>
      <c r="X785" s="66">
        <v>14890</v>
      </c>
      <c r="Y785" s="42">
        <v>8462</v>
      </c>
      <c r="Z785" s="42">
        <v>9455</v>
      </c>
      <c r="AA785" s="42">
        <v>16488.511681007327</v>
      </c>
      <c r="AB785" s="43">
        <v>49295.511681007323</v>
      </c>
      <c r="AC785" s="66">
        <v>-5753.539344781364</v>
      </c>
      <c r="AD785" s="42">
        <v>-5083.5928342034358</v>
      </c>
      <c r="AE785" s="42">
        <v>-5598.2817428845656</v>
      </c>
      <c r="AF785" s="42">
        <v>-1178.0764752455195</v>
      </c>
      <c r="AG785" s="42">
        <v>0</v>
      </c>
      <c r="AH785" s="44">
        <v>0</v>
      </c>
    </row>
    <row r="786" spans="1:34" s="4" customFormat="1">
      <c r="A786" s="46" t="s">
        <v>807</v>
      </c>
      <c r="B786" s="56" t="s">
        <v>1953</v>
      </c>
      <c r="C786" s="57">
        <v>7.1979999999999999E-5</v>
      </c>
      <c r="D786" s="57">
        <v>7.1649999999999993E-5</v>
      </c>
      <c r="E786" s="65">
        <v>8301.8244839999988</v>
      </c>
      <c r="F786" s="42">
        <v>4595</v>
      </c>
      <c r="G786" s="43">
        <v>12896.824483999999</v>
      </c>
      <c r="H786" s="66">
        <v>142054</v>
      </c>
      <c r="I786" s="42">
        <v>189903</v>
      </c>
      <c r="J786" s="42">
        <v>102498</v>
      </c>
      <c r="K786" s="42">
        <v>105614</v>
      </c>
      <c r="L786" s="44">
        <v>185811</v>
      </c>
      <c r="M786" s="66">
        <v>21659</v>
      </c>
      <c r="N786" s="42">
        <v>3910.0366117259446</v>
      </c>
      <c r="O786" s="42">
        <v>25569.036611725944</v>
      </c>
      <c r="P786" s="42">
        <v>0</v>
      </c>
      <c r="Q786" s="44">
        <v>25569.036611725944</v>
      </c>
      <c r="R786" s="45">
        <v>5122</v>
      </c>
      <c r="S786" s="66">
        <v>14299</v>
      </c>
      <c r="T786" s="42">
        <v>22467</v>
      </c>
      <c r="U786" s="42">
        <v>26452</v>
      </c>
      <c r="V786" s="42">
        <v>7506.6353769318121</v>
      </c>
      <c r="W786" s="44">
        <v>70724.635376931808</v>
      </c>
      <c r="X786" s="66">
        <v>32576</v>
      </c>
      <c r="Y786" s="42">
        <v>18512</v>
      </c>
      <c r="Z786" s="42">
        <v>20686</v>
      </c>
      <c r="AA786" s="42">
        <v>34.883355461360011</v>
      </c>
      <c r="AB786" s="43">
        <v>71808.883355461367</v>
      </c>
      <c r="AC786" s="66">
        <v>3750.6452789785453</v>
      </c>
      <c r="AD786" s="42">
        <v>1833.2044270099905</v>
      </c>
      <c r="AE786" s="42">
        <v>-7362.8338013428565</v>
      </c>
      <c r="AF786" s="42">
        <v>694.73611682476246</v>
      </c>
      <c r="AG786" s="42">
        <v>0</v>
      </c>
      <c r="AH786" s="44">
        <v>0</v>
      </c>
    </row>
    <row r="787" spans="1:34" s="4" customFormat="1">
      <c r="A787" s="46" t="s">
        <v>808</v>
      </c>
      <c r="B787" s="56" t="s">
        <v>1954</v>
      </c>
      <c r="C787" s="57">
        <v>5.2015000000000004E-4</v>
      </c>
      <c r="D787" s="57">
        <v>4.7420999999999997E-4</v>
      </c>
      <c r="E787" s="65">
        <v>59988.374004000005</v>
      </c>
      <c r="F787" s="42">
        <v>33205</v>
      </c>
      <c r="G787" s="43">
        <v>93193.374004000012</v>
      </c>
      <c r="H787" s="66">
        <v>1026523</v>
      </c>
      <c r="I787" s="42">
        <v>1372298</v>
      </c>
      <c r="J787" s="42">
        <v>740683</v>
      </c>
      <c r="K787" s="42">
        <v>763197</v>
      </c>
      <c r="L787" s="44">
        <v>1342728</v>
      </c>
      <c r="M787" s="66">
        <v>156512</v>
      </c>
      <c r="N787" s="42">
        <v>15509.455904561857</v>
      </c>
      <c r="O787" s="42">
        <v>172021.45590456185</v>
      </c>
      <c r="P787" s="42">
        <v>0</v>
      </c>
      <c r="Q787" s="44">
        <v>172021.45590456185</v>
      </c>
      <c r="R787" s="45">
        <v>37010</v>
      </c>
      <c r="S787" s="66">
        <v>103328</v>
      </c>
      <c r="T787" s="42">
        <v>162352</v>
      </c>
      <c r="U787" s="42">
        <v>191149</v>
      </c>
      <c r="V787" s="42">
        <v>78091.567184590647</v>
      </c>
      <c r="W787" s="44">
        <v>534920.56718459062</v>
      </c>
      <c r="X787" s="66">
        <v>235406</v>
      </c>
      <c r="Y787" s="42">
        <v>133777</v>
      </c>
      <c r="Z787" s="42">
        <v>149485</v>
      </c>
      <c r="AA787" s="42">
        <v>18400.182546451084</v>
      </c>
      <c r="AB787" s="43">
        <v>537068.18254645111</v>
      </c>
      <c r="AC787" s="66">
        <v>14390.0469696563</v>
      </c>
      <c r="AD787" s="42">
        <v>10386.371544817912</v>
      </c>
      <c r="AE787" s="42">
        <v>-46591.401695132074</v>
      </c>
      <c r="AF787" s="42">
        <v>19667.367818797375</v>
      </c>
      <c r="AG787" s="42">
        <v>0</v>
      </c>
      <c r="AH787" s="44">
        <v>0</v>
      </c>
    </row>
    <row r="788" spans="1:34" s="4" customFormat="1">
      <c r="A788" s="46" t="s">
        <v>809</v>
      </c>
      <c r="B788" s="56" t="s">
        <v>1955</v>
      </c>
      <c r="C788" s="57">
        <v>2.0185E-4</v>
      </c>
      <c r="D788" s="57">
        <v>2.1573999999999999E-4</v>
      </c>
      <c r="E788" s="65">
        <v>23279.791029</v>
      </c>
      <c r="F788" s="42">
        <v>12886</v>
      </c>
      <c r="G788" s="43">
        <v>36165.791029</v>
      </c>
      <c r="H788" s="66">
        <v>398354</v>
      </c>
      <c r="I788" s="42">
        <v>532535</v>
      </c>
      <c r="J788" s="42">
        <v>287430</v>
      </c>
      <c r="K788" s="42">
        <v>296167</v>
      </c>
      <c r="L788" s="44">
        <v>521061</v>
      </c>
      <c r="M788" s="66">
        <v>60736</v>
      </c>
      <c r="N788" s="42">
        <v>-17329.201857379376</v>
      </c>
      <c r="O788" s="42">
        <v>43406.798142620624</v>
      </c>
      <c r="P788" s="42">
        <v>0</v>
      </c>
      <c r="Q788" s="44">
        <v>43406.798142620624</v>
      </c>
      <c r="R788" s="45">
        <v>14362</v>
      </c>
      <c r="S788" s="66">
        <v>40098</v>
      </c>
      <c r="T788" s="42">
        <v>63002</v>
      </c>
      <c r="U788" s="42">
        <v>74178</v>
      </c>
      <c r="V788" s="42">
        <v>688.86562495814633</v>
      </c>
      <c r="W788" s="44">
        <v>177966.86562495815</v>
      </c>
      <c r="X788" s="66">
        <v>91352</v>
      </c>
      <c r="Y788" s="42">
        <v>51914</v>
      </c>
      <c r="Z788" s="42">
        <v>58009</v>
      </c>
      <c r="AA788" s="42">
        <v>56957.196260976561</v>
      </c>
      <c r="AB788" s="43">
        <v>258232.19626097655</v>
      </c>
      <c r="AC788" s="66">
        <v>-17725.886919704961</v>
      </c>
      <c r="AD788" s="42">
        <v>-19091.579864950625</v>
      </c>
      <c r="AE788" s="42">
        <v>-40403.301202234121</v>
      </c>
      <c r="AF788" s="42">
        <v>-3044.5626491287112</v>
      </c>
      <c r="AG788" s="42">
        <v>0</v>
      </c>
      <c r="AH788" s="44">
        <v>0</v>
      </c>
    </row>
    <row r="789" spans="1:34" s="4" customFormat="1">
      <c r="A789" s="46" t="s">
        <v>810</v>
      </c>
      <c r="B789" s="56" t="s">
        <v>1956</v>
      </c>
      <c r="C789" s="57">
        <v>1.0309E-3</v>
      </c>
      <c r="D789" s="57">
        <v>1.09727E-3</v>
      </c>
      <c r="E789" s="65">
        <v>118893.778575</v>
      </c>
      <c r="F789" s="42">
        <v>65810</v>
      </c>
      <c r="G789" s="43">
        <v>184703.778575</v>
      </c>
      <c r="H789" s="66">
        <v>2034495</v>
      </c>
      <c r="I789" s="42">
        <v>2719796</v>
      </c>
      <c r="J789" s="42">
        <v>1467980</v>
      </c>
      <c r="K789" s="42">
        <v>1512602</v>
      </c>
      <c r="L789" s="44">
        <v>2661191</v>
      </c>
      <c r="M789" s="66">
        <v>310196</v>
      </c>
      <c r="N789" s="42">
        <v>-18325.18369320994</v>
      </c>
      <c r="O789" s="42">
        <v>291870.81630679005</v>
      </c>
      <c r="P789" s="42">
        <v>0</v>
      </c>
      <c r="Q789" s="44">
        <v>291870.81630679005</v>
      </c>
      <c r="R789" s="45">
        <v>73352</v>
      </c>
      <c r="S789" s="66">
        <v>204789</v>
      </c>
      <c r="T789" s="42">
        <v>321770</v>
      </c>
      <c r="U789" s="42">
        <v>378844</v>
      </c>
      <c r="V789" s="42">
        <v>41454.455161989485</v>
      </c>
      <c r="W789" s="44">
        <v>946857.45516198943</v>
      </c>
      <c r="X789" s="66">
        <v>466557</v>
      </c>
      <c r="Y789" s="42">
        <v>265136</v>
      </c>
      <c r="Z789" s="42">
        <v>296269</v>
      </c>
      <c r="AA789" s="42">
        <v>121852.40136562898</v>
      </c>
      <c r="AB789" s="43">
        <v>1149814.4013656289</v>
      </c>
      <c r="AC789" s="66">
        <v>-20468.289657839272</v>
      </c>
      <c r="AD789" s="42">
        <v>-28304.653572107636</v>
      </c>
      <c r="AE789" s="42">
        <v>-140173.69255400871</v>
      </c>
      <c r="AF789" s="42">
        <v>-14010.310419683858</v>
      </c>
      <c r="AG789" s="42">
        <v>0</v>
      </c>
      <c r="AH789" s="44">
        <v>0</v>
      </c>
    </row>
    <row r="790" spans="1:34" s="4" customFormat="1">
      <c r="A790" s="46" t="s">
        <v>811</v>
      </c>
      <c r="B790" s="56" t="s">
        <v>1957</v>
      </c>
      <c r="C790" s="57">
        <v>1.2546199999999999E-3</v>
      </c>
      <c r="D790" s="57">
        <v>1.3329399999999999E-3</v>
      </c>
      <c r="E790" s="65">
        <v>144695.50178699999</v>
      </c>
      <c r="F790" s="42">
        <v>80092</v>
      </c>
      <c r="G790" s="43">
        <v>224787.50178699999</v>
      </c>
      <c r="H790" s="66">
        <v>2476010</v>
      </c>
      <c r="I790" s="42">
        <v>3310030</v>
      </c>
      <c r="J790" s="42">
        <v>1786553</v>
      </c>
      <c r="K790" s="42">
        <v>1840858</v>
      </c>
      <c r="L790" s="44">
        <v>3238707</v>
      </c>
      <c r="M790" s="66">
        <v>377513</v>
      </c>
      <c r="N790" s="42">
        <v>-38094.156505400497</v>
      </c>
      <c r="O790" s="42">
        <v>339418.84349459951</v>
      </c>
      <c r="P790" s="42">
        <v>0</v>
      </c>
      <c r="Q790" s="44">
        <v>339418.84349459951</v>
      </c>
      <c r="R790" s="45">
        <v>89270</v>
      </c>
      <c r="S790" s="66">
        <v>249231</v>
      </c>
      <c r="T790" s="42">
        <v>391598</v>
      </c>
      <c r="U790" s="42">
        <v>461058</v>
      </c>
      <c r="V790" s="42">
        <v>45366.632921886623</v>
      </c>
      <c r="W790" s="44">
        <v>1147253.6329218866</v>
      </c>
      <c r="X790" s="66">
        <v>567806</v>
      </c>
      <c r="Y790" s="42">
        <v>322675</v>
      </c>
      <c r="Z790" s="42">
        <v>360563</v>
      </c>
      <c r="AA790" s="42">
        <v>171603.03463268571</v>
      </c>
      <c r="AB790" s="43">
        <v>1422647.0346326856</v>
      </c>
      <c r="AC790" s="66">
        <v>-40676.661324977089</v>
      </c>
      <c r="AD790" s="42">
        <v>-44493.917687038163</v>
      </c>
      <c r="AE790" s="42">
        <v>-173997.02584482805</v>
      </c>
      <c r="AF790" s="42">
        <v>-16225.796853955657</v>
      </c>
      <c r="AG790" s="42">
        <v>0</v>
      </c>
      <c r="AH790" s="44">
        <v>0</v>
      </c>
    </row>
    <row r="791" spans="1:34" s="4" customFormat="1">
      <c r="A791" s="46" t="s">
        <v>812</v>
      </c>
      <c r="B791" s="56" t="s">
        <v>1958</v>
      </c>
      <c r="C791" s="57">
        <v>1.965E-5</v>
      </c>
      <c r="D791" s="57">
        <v>1.925E-5</v>
      </c>
      <c r="E791" s="65">
        <v>2266.1948400000001</v>
      </c>
      <c r="F791" s="42">
        <v>1254</v>
      </c>
      <c r="G791" s="43">
        <v>3520.1948400000001</v>
      </c>
      <c r="H791" s="66">
        <v>38780</v>
      </c>
      <c r="I791" s="42">
        <v>51842</v>
      </c>
      <c r="J791" s="42">
        <v>27981</v>
      </c>
      <c r="K791" s="42">
        <v>28832</v>
      </c>
      <c r="L791" s="44">
        <v>50725</v>
      </c>
      <c r="M791" s="66">
        <v>5913</v>
      </c>
      <c r="N791" s="42">
        <v>270.26176679858463</v>
      </c>
      <c r="O791" s="42">
        <v>6183.2617667985851</v>
      </c>
      <c r="P791" s="42">
        <v>0</v>
      </c>
      <c r="Q791" s="44">
        <v>6183.2617667985851</v>
      </c>
      <c r="R791" s="45">
        <v>1398</v>
      </c>
      <c r="S791" s="66">
        <v>3903</v>
      </c>
      <c r="T791" s="42">
        <v>6133</v>
      </c>
      <c r="U791" s="42">
        <v>7221</v>
      </c>
      <c r="V791" s="42">
        <v>900.31279570871266</v>
      </c>
      <c r="W791" s="44">
        <v>18157.312795708713</v>
      </c>
      <c r="X791" s="66">
        <v>8893</v>
      </c>
      <c r="Y791" s="42">
        <v>5054</v>
      </c>
      <c r="Z791" s="42">
        <v>5647</v>
      </c>
      <c r="AA791" s="42">
        <v>7.9455300272425271</v>
      </c>
      <c r="AB791" s="43">
        <v>19601.945530027242</v>
      </c>
      <c r="AC791" s="66">
        <v>229.01257262986115</v>
      </c>
      <c r="AD791" s="42">
        <v>129.65062709628427</v>
      </c>
      <c r="AE791" s="42">
        <v>-2095.0053491062936</v>
      </c>
      <c r="AF791" s="42">
        <v>291.70941506161864</v>
      </c>
      <c r="AG791" s="42">
        <v>0</v>
      </c>
      <c r="AH791" s="44">
        <v>0</v>
      </c>
    </row>
    <row r="792" spans="1:34" s="4" customFormat="1">
      <c r="A792" s="46" t="s">
        <v>813</v>
      </c>
      <c r="B792" s="56" t="s">
        <v>1959</v>
      </c>
      <c r="C792" s="57">
        <v>2.1885000000000001E-4</v>
      </c>
      <c r="D792" s="57">
        <v>2.365E-4</v>
      </c>
      <c r="E792" s="65">
        <v>25240.111782</v>
      </c>
      <c r="F792" s="42">
        <v>13971</v>
      </c>
      <c r="G792" s="43">
        <v>39211.111782</v>
      </c>
      <c r="H792" s="66">
        <v>431903</v>
      </c>
      <c r="I792" s="42">
        <v>577386</v>
      </c>
      <c r="J792" s="42">
        <v>311638</v>
      </c>
      <c r="K792" s="42">
        <v>321111</v>
      </c>
      <c r="L792" s="44">
        <v>564945</v>
      </c>
      <c r="M792" s="66">
        <v>65852</v>
      </c>
      <c r="N792" s="42">
        <v>3212.9836170845656</v>
      </c>
      <c r="O792" s="42">
        <v>69064.983617084567</v>
      </c>
      <c r="P792" s="42">
        <v>0</v>
      </c>
      <c r="Q792" s="44">
        <v>69064.983617084567</v>
      </c>
      <c r="R792" s="45">
        <v>15572</v>
      </c>
      <c r="S792" s="66">
        <v>43475</v>
      </c>
      <c r="T792" s="42">
        <v>68309</v>
      </c>
      <c r="U792" s="42">
        <v>80425</v>
      </c>
      <c r="V792" s="42">
        <v>26159.049953764319</v>
      </c>
      <c r="W792" s="44">
        <v>218368.0499537643</v>
      </c>
      <c r="X792" s="66">
        <v>99045</v>
      </c>
      <c r="Y792" s="42">
        <v>56286</v>
      </c>
      <c r="Z792" s="42">
        <v>62895</v>
      </c>
      <c r="AA792" s="42">
        <v>31886.378099778904</v>
      </c>
      <c r="AB792" s="43">
        <v>250112.3780997789</v>
      </c>
      <c r="AC792" s="66">
        <v>2744.7737031192232</v>
      </c>
      <c r="AD792" s="42">
        <v>-878.46193113554853</v>
      </c>
      <c r="AE792" s="42">
        <v>-29439.030907765482</v>
      </c>
      <c r="AF792" s="42">
        <v>-4171.6090102327889</v>
      </c>
      <c r="AG792" s="42">
        <v>0</v>
      </c>
      <c r="AH792" s="44">
        <v>0</v>
      </c>
    </row>
    <row r="793" spans="1:34" s="4" customFormat="1">
      <c r="A793" s="46" t="s">
        <v>814</v>
      </c>
      <c r="B793" s="56" t="s">
        <v>1960</v>
      </c>
      <c r="C793" s="57">
        <v>8.7089999999999995E-5</v>
      </c>
      <c r="D793" s="57">
        <v>1.1436E-4</v>
      </c>
      <c r="E793" s="65">
        <v>10043.571351000001</v>
      </c>
      <c r="F793" s="42">
        <v>5560</v>
      </c>
      <c r="G793" s="43">
        <v>15603.571351000001</v>
      </c>
      <c r="H793" s="66">
        <v>171873</v>
      </c>
      <c r="I793" s="42">
        <v>229767</v>
      </c>
      <c r="J793" s="42">
        <v>124014</v>
      </c>
      <c r="K793" s="42">
        <v>127784</v>
      </c>
      <c r="L793" s="44">
        <v>224816</v>
      </c>
      <c r="M793" s="66">
        <v>26205</v>
      </c>
      <c r="N793" s="42">
        <v>-2845.6355290388351</v>
      </c>
      <c r="O793" s="42">
        <v>23359.364470961165</v>
      </c>
      <c r="P793" s="42">
        <v>0</v>
      </c>
      <c r="Q793" s="44">
        <v>23359.364470961165</v>
      </c>
      <c r="R793" s="45">
        <v>6197</v>
      </c>
      <c r="S793" s="66">
        <v>17300</v>
      </c>
      <c r="T793" s="42">
        <v>27183</v>
      </c>
      <c r="U793" s="42">
        <v>32005</v>
      </c>
      <c r="V793" s="42">
        <v>31753.114924458943</v>
      </c>
      <c r="W793" s="44">
        <v>108241.11492445895</v>
      </c>
      <c r="X793" s="66">
        <v>39415</v>
      </c>
      <c r="Y793" s="42">
        <v>22399</v>
      </c>
      <c r="Z793" s="42">
        <v>25029</v>
      </c>
      <c r="AA793" s="42">
        <v>65077.66834881765</v>
      </c>
      <c r="AB793" s="43">
        <v>151920.66834881765</v>
      </c>
      <c r="AC793" s="66">
        <v>-3034.5250336431905</v>
      </c>
      <c r="AD793" s="42">
        <v>-6322.0571672657898</v>
      </c>
      <c r="AE793" s="42">
        <v>-25845.084339972051</v>
      </c>
      <c r="AF793" s="42">
        <v>-8477.8868834776731</v>
      </c>
      <c r="AG793" s="42">
        <v>0</v>
      </c>
      <c r="AH793" s="44">
        <v>0</v>
      </c>
    </row>
    <row r="794" spans="1:34" s="4" customFormat="1">
      <c r="A794" s="46" t="s">
        <v>815</v>
      </c>
      <c r="B794" s="56" t="s">
        <v>1961</v>
      </c>
      <c r="C794" s="57">
        <v>2.3439999999999999E-5</v>
      </c>
      <c r="D794" s="57">
        <v>1.5860000000000001E-5</v>
      </c>
      <c r="E794" s="65">
        <v>2703.85302</v>
      </c>
      <c r="F794" s="42">
        <v>1496</v>
      </c>
      <c r="G794" s="43">
        <v>4199.8530200000005</v>
      </c>
      <c r="H794" s="66">
        <v>46259</v>
      </c>
      <c r="I794" s="42">
        <v>61841</v>
      </c>
      <c r="J794" s="42">
        <v>33378</v>
      </c>
      <c r="K794" s="42">
        <v>34393</v>
      </c>
      <c r="L794" s="44">
        <v>60509</v>
      </c>
      <c r="M794" s="66">
        <v>7053</v>
      </c>
      <c r="N794" s="42">
        <v>-1455.1247863192243</v>
      </c>
      <c r="O794" s="42">
        <v>5597.8752136807761</v>
      </c>
      <c r="P794" s="42">
        <v>0</v>
      </c>
      <c r="Q794" s="44">
        <v>5597.8752136807761</v>
      </c>
      <c r="R794" s="45">
        <v>1668</v>
      </c>
      <c r="S794" s="66">
        <v>4656</v>
      </c>
      <c r="T794" s="42">
        <v>7316</v>
      </c>
      <c r="U794" s="42">
        <v>8614</v>
      </c>
      <c r="V794" s="42">
        <v>12682.788345127532</v>
      </c>
      <c r="W794" s="44">
        <v>33268.788345127534</v>
      </c>
      <c r="X794" s="66">
        <v>10608</v>
      </c>
      <c r="Y794" s="42">
        <v>6029</v>
      </c>
      <c r="Z794" s="42">
        <v>6736</v>
      </c>
      <c r="AA794" s="42">
        <v>13681.825028424462</v>
      </c>
      <c r="AB794" s="43">
        <v>37054.825028424464</v>
      </c>
      <c r="AC794" s="66">
        <v>-1502.1725934061863</v>
      </c>
      <c r="AD794" s="42">
        <v>-2033.91780384149</v>
      </c>
      <c r="AE794" s="42">
        <v>-2990.554837741287</v>
      </c>
      <c r="AF794" s="42">
        <v>2740.6085516920339</v>
      </c>
      <c r="AG794" s="42">
        <v>0</v>
      </c>
      <c r="AH794" s="44">
        <v>0</v>
      </c>
    </row>
    <row r="795" spans="1:34" s="4" customFormat="1">
      <c r="A795" s="46" t="s">
        <v>816</v>
      </c>
      <c r="B795" s="56" t="s">
        <v>1962</v>
      </c>
      <c r="C795" s="57">
        <v>1.90142E-3</v>
      </c>
      <c r="D795" s="57">
        <v>1.9457700000000001E-3</v>
      </c>
      <c r="E795" s="65">
        <v>219290.80908000001</v>
      </c>
      <c r="F795" s="42">
        <v>121382</v>
      </c>
      <c r="G795" s="43">
        <v>340672.80908000004</v>
      </c>
      <c r="H795" s="66">
        <v>3752478</v>
      </c>
      <c r="I795" s="42">
        <v>5016465</v>
      </c>
      <c r="J795" s="42">
        <v>2707582</v>
      </c>
      <c r="K795" s="42">
        <v>2789884</v>
      </c>
      <c r="L795" s="44">
        <v>4908372</v>
      </c>
      <c r="M795" s="66">
        <v>572134</v>
      </c>
      <c r="N795" s="42">
        <v>-127615.41838305449</v>
      </c>
      <c r="O795" s="42">
        <v>444518.58161694551</v>
      </c>
      <c r="P795" s="42">
        <v>0</v>
      </c>
      <c r="Q795" s="44">
        <v>444518.58161694551</v>
      </c>
      <c r="R795" s="45">
        <v>135292</v>
      </c>
      <c r="S795" s="66">
        <v>377718</v>
      </c>
      <c r="T795" s="42">
        <v>593481</v>
      </c>
      <c r="U795" s="42">
        <v>698750</v>
      </c>
      <c r="V795" s="42">
        <v>0</v>
      </c>
      <c r="W795" s="44">
        <v>1669949</v>
      </c>
      <c r="X795" s="66">
        <v>860530</v>
      </c>
      <c r="Y795" s="42">
        <v>489025</v>
      </c>
      <c r="Z795" s="42">
        <v>546446</v>
      </c>
      <c r="AA795" s="42">
        <v>335321.7422679271</v>
      </c>
      <c r="AB795" s="43">
        <v>2231322.7422679272</v>
      </c>
      <c r="AC795" s="66">
        <v>-131382.65207839874</v>
      </c>
      <c r="AD795" s="42">
        <v>-135626.31963904595</v>
      </c>
      <c r="AE795" s="42">
        <v>-294799.83473663573</v>
      </c>
      <c r="AF795" s="42">
        <v>435.06418615338043</v>
      </c>
      <c r="AG795" s="42">
        <v>0</v>
      </c>
      <c r="AH795" s="44">
        <v>0</v>
      </c>
    </row>
    <row r="796" spans="1:34" s="4" customFormat="1">
      <c r="A796" s="46" t="s">
        <v>817</v>
      </c>
      <c r="B796" s="56" t="s">
        <v>1963</v>
      </c>
      <c r="C796" s="57">
        <v>1.00767E-3</v>
      </c>
      <c r="D796" s="57">
        <v>9.8283000000000008E-4</v>
      </c>
      <c r="E796" s="65">
        <v>116214.018564</v>
      </c>
      <c r="F796" s="42">
        <v>64327</v>
      </c>
      <c r="G796" s="43">
        <v>180541.018564</v>
      </c>
      <c r="H796" s="66">
        <v>1988650</v>
      </c>
      <c r="I796" s="42">
        <v>2658509</v>
      </c>
      <c r="J796" s="42">
        <v>1434901</v>
      </c>
      <c r="K796" s="42">
        <v>1478517</v>
      </c>
      <c r="L796" s="44">
        <v>2601224</v>
      </c>
      <c r="M796" s="66">
        <v>303206</v>
      </c>
      <c r="N796" s="42">
        <v>33953.327682146919</v>
      </c>
      <c r="O796" s="42">
        <v>337159.32768214692</v>
      </c>
      <c r="P796" s="42">
        <v>0</v>
      </c>
      <c r="Q796" s="44">
        <v>337159.32768214692</v>
      </c>
      <c r="R796" s="45">
        <v>71699</v>
      </c>
      <c r="S796" s="66">
        <v>200174</v>
      </c>
      <c r="T796" s="42">
        <v>314519</v>
      </c>
      <c r="U796" s="42">
        <v>370307</v>
      </c>
      <c r="V796" s="42">
        <v>110559.27265773923</v>
      </c>
      <c r="W796" s="44">
        <v>995559.27265773923</v>
      </c>
      <c r="X796" s="66">
        <v>456044</v>
      </c>
      <c r="Y796" s="42">
        <v>259162</v>
      </c>
      <c r="Z796" s="42">
        <v>289593</v>
      </c>
      <c r="AA796" s="42">
        <v>52674.20983412143</v>
      </c>
      <c r="AB796" s="43">
        <v>1057473.2098341214</v>
      </c>
      <c r="AC796" s="66">
        <v>31764.590709896569</v>
      </c>
      <c r="AD796" s="42">
        <v>15150.369842903376</v>
      </c>
      <c r="AE796" s="42">
        <v>-125332.90742346423</v>
      </c>
      <c r="AF796" s="42">
        <v>16504.009694282096</v>
      </c>
      <c r="AG796" s="42">
        <v>0</v>
      </c>
      <c r="AH796" s="44">
        <v>0</v>
      </c>
    </row>
    <row r="797" spans="1:34" s="4" customFormat="1">
      <c r="A797" s="46" t="s">
        <v>818</v>
      </c>
      <c r="B797" s="56" t="s">
        <v>1964</v>
      </c>
      <c r="C797" s="57">
        <v>4.1330000000000002E-4</v>
      </c>
      <c r="D797" s="57">
        <v>4.3244000000000003E-4</v>
      </c>
      <c r="E797" s="65">
        <v>47665.333869000002</v>
      </c>
      <c r="F797" s="42">
        <v>26384</v>
      </c>
      <c r="G797" s="43">
        <v>74049.333868999995</v>
      </c>
      <c r="H797" s="66">
        <v>815653</v>
      </c>
      <c r="I797" s="42">
        <v>1090398</v>
      </c>
      <c r="J797" s="42">
        <v>588531</v>
      </c>
      <c r="K797" s="42">
        <v>606420</v>
      </c>
      <c r="L797" s="44">
        <v>1066903</v>
      </c>
      <c r="M797" s="66">
        <v>124361</v>
      </c>
      <c r="N797" s="42">
        <v>-15436.332743439689</v>
      </c>
      <c r="O797" s="42">
        <v>108924.66725656031</v>
      </c>
      <c r="P797" s="42">
        <v>0</v>
      </c>
      <c r="Q797" s="44">
        <v>108924.66725656031</v>
      </c>
      <c r="R797" s="45">
        <v>29408</v>
      </c>
      <c r="S797" s="66">
        <v>82102</v>
      </c>
      <c r="T797" s="42">
        <v>129001</v>
      </c>
      <c r="U797" s="42">
        <v>151883</v>
      </c>
      <c r="V797" s="42">
        <v>6377.2681101319049</v>
      </c>
      <c r="W797" s="44">
        <v>369363.2681101319</v>
      </c>
      <c r="X797" s="66">
        <v>187048</v>
      </c>
      <c r="Y797" s="42">
        <v>106296</v>
      </c>
      <c r="Z797" s="42">
        <v>118778</v>
      </c>
      <c r="AA797" s="42">
        <v>57308.528190081146</v>
      </c>
      <c r="AB797" s="43">
        <v>469430.52819008112</v>
      </c>
      <c r="AC797" s="66">
        <v>-16280.690419952925</v>
      </c>
      <c r="AD797" s="42">
        <v>-21415.767773316573</v>
      </c>
      <c r="AE797" s="42">
        <v>-59266.618532661822</v>
      </c>
      <c r="AF797" s="42">
        <v>-3104.1833540179032</v>
      </c>
      <c r="AG797" s="42">
        <v>0</v>
      </c>
      <c r="AH797" s="44">
        <v>0</v>
      </c>
    </row>
    <row r="798" spans="1:34" s="4" customFormat="1">
      <c r="A798" s="46" t="s">
        <v>819</v>
      </c>
      <c r="B798" s="56" t="s">
        <v>1965</v>
      </c>
      <c r="C798" s="57">
        <v>4.7311E-4</v>
      </c>
      <c r="D798" s="57">
        <v>4.9660999999999998E-4</v>
      </c>
      <c r="E798" s="65">
        <v>54564.182703000006</v>
      </c>
      <c r="F798" s="42">
        <v>30202</v>
      </c>
      <c r="G798" s="43">
        <v>84766.182702999999</v>
      </c>
      <c r="H798" s="66">
        <v>933689</v>
      </c>
      <c r="I798" s="42">
        <v>1248193</v>
      </c>
      <c r="J798" s="42">
        <v>673699</v>
      </c>
      <c r="K798" s="42">
        <v>694177</v>
      </c>
      <c r="L798" s="44">
        <v>1221298</v>
      </c>
      <c r="M798" s="66">
        <v>142358</v>
      </c>
      <c r="N798" s="42">
        <v>-14693.082755935944</v>
      </c>
      <c r="O798" s="42">
        <v>127664.91724406405</v>
      </c>
      <c r="P798" s="42">
        <v>0</v>
      </c>
      <c r="Q798" s="44">
        <v>127664.91724406405</v>
      </c>
      <c r="R798" s="45">
        <v>33663</v>
      </c>
      <c r="S798" s="66">
        <v>93984</v>
      </c>
      <c r="T798" s="42">
        <v>147669</v>
      </c>
      <c r="U798" s="42">
        <v>173862</v>
      </c>
      <c r="V798" s="42">
        <v>30874.264135516703</v>
      </c>
      <c r="W798" s="44">
        <v>446389.26413551671</v>
      </c>
      <c r="X798" s="66">
        <v>214117</v>
      </c>
      <c r="Y798" s="42">
        <v>121679</v>
      </c>
      <c r="Z798" s="42">
        <v>135966</v>
      </c>
      <c r="AA798" s="42">
        <v>67837.629494139474</v>
      </c>
      <c r="AB798" s="43">
        <v>539599.62949413946</v>
      </c>
      <c r="AC798" s="66">
        <v>-15656.278870426591</v>
      </c>
      <c r="AD798" s="42">
        <v>-15115.179180603482</v>
      </c>
      <c r="AE798" s="42">
        <v>-58350.405441333001</v>
      </c>
      <c r="AF798" s="42">
        <v>-4088.5018662596758</v>
      </c>
      <c r="AG798" s="42">
        <v>0</v>
      </c>
      <c r="AH798" s="44">
        <v>0</v>
      </c>
    </row>
    <row r="799" spans="1:34" s="4" customFormat="1">
      <c r="A799" s="46" t="s">
        <v>820</v>
      </c>
      <c r="B799" s="56" t="s">
        <v>1966</v>
      </c>
      <c r="C799" s="57">
        <v>3.7939999999999999E-5</v>
      </c>
      <c r="D799" s="57">
        <v>2.9940000000000001E-5</v>
      </c>
      <c r="E799" s="65">
        <v>4375.6268700000001</v>
      </c>
      <c r="F799" s="42">
        <v>2422</v>
      </c>
      <c r="G799" s="43">
        <v>6797.6268700000001</v>
      </c>
      <c r="H799" s="66">
        <v>74875</v>
      </c>
      <c r="I799" s="42">
        <v>100096</v>
      </c>
      <c r="J799" s="42">
        <v>54026</v>
      </c>
      <c r="K799" s="42">
        <v>55668</v>
      </c>
      <c r="L799" s="44">
        <v>97939</v>
      </c>
      <c r="M799" s="66">
        <v>11416</v>
      </c>
      <c r="N799" s="42">
        <v>-1784.2615171678178</v>
      </c>
      <c r="O799" s="42">
        <v>9631.7384828321829</v>
      </c>
      <c r="P799" s="42">
        <v>0</v>
      </c>
      <c r="Q799" s="44">
        <v>9631.7384828321829</v>
      </c>
      <c r="R799" s="45">
        <v>2700</v>
      </c>
      <c r="S799" s="66">
        <v>7537</v>
      </c>
      <c r="T799" s="42">
        <v>11842</v>
      </c>
      <c r="U799" s="42">
        <v>13943</v>
      </c>
      <c r="V799" s="42">
        <v>13914.842736561899</v>
      </c>
      <c r="W799" s="44">
        <v>47236.842736561899</v>
      </c>
      <c r="X799" s="66">
        <v>17171</v>
      </c>
      <c r="Y799" s="42">
        <v>9758</v>
      </c>
      <c r="Z799" s="42">
        <v>10904</v>
      </c>
      <c r="AA799" s="42">
        <v>15169.157406315775</v>
      </c>
      <c r="AB799" s="43">
        <v>53002.157406315775</v>
      </c>
      <c r="AC799" s="66">
        <v>-1860.7365718005456</v>
      </c>
      <c r="AD799" s="42">
        <v>-1816.5863711684194</v>
      </c>
      <c r="AE799" s="42">
        <v>-5086.1328168477321</v>
      </c>
      <c r="AF799" s="42">
        <v>2998.1410900628221</v>
      </c>
      <c r="AG799" s="42">
        <v>0</v>
      </c>
      <c r="AH799" s="44">
        <v>0</v>
      </c>
    </row>
    <row r="800" spans="1:34" s="4" customFormat="1">
      <c r="A800" s="46" t="s">
        <v>821</v>
      </c>
      <c r="B800" s="56" t="s">
        <v>1967</v>
      </c>
      <c r="C800" s="57">
        <v>1.50044E-3</v>
      </c>
      <c r="D800" s="57">
        <v>1.3533799999999999E-3</v>
      </c>
      <c r="E800" s="65">
        <v>173045.86227900002</v>
      </c>
      <c r="F800" s="42">
        <v>95784</v>
      </c>
      <c r="G800" s="43">
        <v>268829.86227899999</v>
      </c>
      <c r="H800" s="66">
        <v>2961139</v>
      </c>
      <c r="I800" s="42">
        <v>3958570</v>
      </c>
      <c r="J800" s="42">
        <v>2136595</v>
      </c>
      <c r="K800" s="42">
        <v>2201541</v>
      </c>
      <c r="L800" s="44">
        <v>3873273</v>
      </c>
      <c r="M800" s="66">
        <v>451480</v>
      </c>
      <c r="N800" s="42">
        <v>94814.248006191847</v>
      </c>
      <c r="O800" s="42">
        <v>546294.2480061918</v>
      </c>
      <c r="P800" s="42">
        <v>0</v>
      </c>
      <c r="Q800" s="44">
        <v>546294.2480061918</v>
      </c>
      <c r="R800" s="45">
        <v>106761</v>
      </c>
      <c r="S800" s="66">
        <v>298063</v>
      </c>
      <c r="T800" s="42">
        <v>468325</v>
      </c>
      <c r="U800" s="42">
        <v>551394</v>
      </c>
      <c r="V800" s="42">
        <v>298007.68745057995</v>
      </c>
      <c r="W800" s="44">
        <v>1615789.6874505798</v>
      </c>
      <c r="X800" s="66">
        <v>679058</v>
      </c>
      <c r="Y800" s="42">
        <v>385897</v>
      </c>
      <c r="Z800" s="42">
        <v>431209</v>
      </c>
      <c r="AA800" s="42">
        <v>300.50377267826752</v>
      </c>
      <c r="AB800" s="43">
        <v>1496464.5037726783</v>
      </c>
      <c r="AC800" s="66">
        <v>91502.971993078827</v>
      </c>
      <c r="AD800" s="42">
        <v>78050.90707654685</v>
      </c>
      <c r="AE800" s="42">
        <v>-111856.53899447349</v>
      </c>
      <c r="AF800" s="42">
        <v>61627.843602749315</v>
      </c>
      <c r="AG800" s="42">
        <v>0</v>
      </c>
      <c r="AH800" s="44">
        <v>0</v>
      </c>
    </row>
    <row r="801" spans="1:34" s="4" customFormat="1">
      <c r="A801" s="46" t="s">
        <v>822</v>
      </c>
      <c r="B801" s="56" t="s">
        <v>1968</v>
      </c>
      <c r="C801" s="57">
        <v>3.6586000000000002E-4</v>
      </c>
      <c r="D801" s="57">
        <v>3.9395000000000001E-4</v>
      </c>
      <c r="E801" s="65">
        <v>42194.869746000004</v>
      </c>
      <c r="F801" s="42">
        <v>23356</v>
      </c>
      <c r="G801" s="43">
        <v>65550.869746000011</v>
      </c>
      <c r="H801" s="66">
        <v>722030</v>
      </c>
      <c r="I801" s="42">
        <v>965239</v>
      </c>
      <c r="J801" s="42">
        <v>520977</v>
      </c>
      <c r="K801" s="42">
        <v>536813</v>
      </c>
      <c r="L801" s="44">
        <v>944440</v>
      </c>
      <c r="M801" s="66">
        <v>110087</v>
      </c>
      <c r="N801" s="42">
        <v>-11845.068238127506</v>
      </c>
      <c r="O801" s="42">
        <v>98241.931761872489</v>
      </c>
      <c r="P801" s="42">
        <v>0</v>
      </c>
      <c r="Q801" s="44">
        <v>98241.931761872489</v>
      </c>
      <c r="R801" s="45">
        <v>26032</v>
      </c>
      <c r="S801" s="66">
        <v>72678</v>
      </c>
      <c r="T801" s="42">
        <v>114194</v>
      </c>
      <c r="U801" s="42">
        <v>134449</v>
      </c>
      <c r="V801" s="42">
        <v>17511.491494196387</v>
      </c>
      <c r="W801" s="44">
        <v>338832.49149419641</v>
      </c>
      <c r="X801" s="66">
        <v>165578</v>
      </c>
      <c r="Y801" s="42">
        <v>94095</v>
      </c>
      <c r="Z801" s="42">
        <v>105144</v>
      </c>
      <c r="AA801" s="42">
        <v>61495.049514334001</v>
      </c>
      <c r="AB801" s="43">
        <v>426312.04951433401</v>
      </c>
      <c r="AC801" s="66">
        <v>-12597.24644264452</v>
      </c>
      <c r="AD801" s="42">
        <v>-16835.494669129715</v>
      </c>
      <c r="AE801" s="42">
        <v>-51547.899094671222</v>
      </c>
      <c r="AF801" s="42">
        <v>-6498.9178136921382</v>
      </c>
      <c r="AG801" s="42">
        <v>0</v>
      </c>
      <c r="AH801" s="44">
        <v>0</v>
      </c>
    </row>
    <row r="802" spans="1:34" s="4" customFormat="1">
      <c r="A802" s="46" t="s">
        <v>823</v>
      </c>
      <c r="B802" s="56" t="s">
        <v>1969</v>
      </c>
      <c r="C802" s="57">
        <v>5.7308000000000001E-4</v>
      </c>
      <c r="D802" s="57">
        <v>6.1892999999999996E-4</v>
      </c>
      <c r="E802" s="65">
        <v>66093.338237999997</v>
      </c>
      <c r="F802" s="42">
        <v>36584</v>
      </c>
      <c r="G802" s="43">
        <v>102677.338238</v>
      </c>
      <c r="H802" s="66">
        <v>1130981</v>
      </c>
      <c r="I802" s="42">
        <v>1511941</v>
      </c>
      <c r="J802" s="42">
        <v>816054</v>
      </c>
      <c r="K802" s="42">
        <v>840859</v>
      </c>
      <c r="L802" s="44">
        <v>1479363</v>
      </c>
      <c r="M802" s="66">
        <v>172439</v>
      </c>
      <c r="N802" s="42">
        <v>-19560.851080427212</v>
      </c>
      <c r="O802" s="42">
        <v>152878.14891957279</v>
      </c>
      <c r="P802" s="42">
        <v>0</v>
      </c>
      <c r="Q802" s="44">
        <v>152878.14891957279</v>
      </c>
      <c r="R802" s="45">
        <v>40776</v>
      </c>
      <c r="S802" s="66">
        <v>113843</v>
      </c>
      <c r="T802" s="42">
        <v>178873</v>
      </c>
      <c r="U802" s="42">
        <v>210600</v>
      </c>
      <c r="V802" s="42">
        <v>96173.09229856405</v>
      </c>
      <c r="W802" s="44">
        <v>599489.09229856404</v>
      </c>
      <c r="X802" s="66">
        <v>259360</v>
      </c>
      <c r="Y802" s="42">
        <v>147390</v>
      </c>
      <c r="Z802" s="42">
        <v>164697</v>
      </c>
      <c r="AA802" s="42">
        <v>149807.33381914924</v>
      </c>
      <c r="AB802" s="43">
        <v>721254.33381914929</v>
      </c>
      <c r="AC802" s="66">
        <v>-20712.261319164238</v>
      </c>
      <c r="AD802" s="42">
        <v>-18112.83493416258</v>
      </c>
      <c r="AE802" s="42">
        <v>-72137.332466399137</v>
      </c>
      <c r="AF802" s="42">
        <v>-10802.812800859303</v>
      </c>
      <c r="AG802" s="42">
        <v>0</v>
      </c>
      <c r="AH802" s="44">
        <v>0</v>
      </c>
    </row>
    <row r="803" spans="1:34" s="4" customFormat="1">
      <c r="A803" s="46" t="s">
        <v>824</v>
      </c>
      <c r="B803" s="56" t="s">
        <v>1970</v>
      </c>
      <c r="C803" s="57">
        <v>1.5310000000000001E-5</v>
      </c>
      <c r="D803" s="57">
        <v>1.6220000000000001E-5</v>
      </c>
      <c r="E803" s="65">
        <v>1766.182233</v>
      </c>
      <c r="F803" s="42">
        <v>977</v>
      </c>
      <c r="G803" s="43">
        <v>2743.182233</v>
      </c>
      <c r="H803" s="66">
        <v>30214</v>
      </c>
      <c r="I803" s="42">
        <v>40392</v>
      </c>
      <c r="J803" s="42">
        <v>21801</v>
      </c>
      <c r="K803" s="42">
        <v>22464</v>
      </c>
      <c r="L803" s="44">
        <v>39522</v>
      </c>
      <c r="M803" s="66">
        <v>4607</v>
      </c>
      <c r="N803" s="42">
        <v>180.59426926116433</v>
      </c>
      <c r="O803" s="42">
        <v>4787.5942692611643</v>
      </c>
      <c r="P803" s="42">
        <v>0</v>
      </c>
      <c r="Q803" s="44">
        <v>4787.5942692611643</v>
      </c>
      <c r="R803" s="45">
        <v>1089</v>
      </c>
      <c r="S803" s="66">
        <v>3041</v>
      </c>
      <c r="T803" s="42">
        <v>4779</v>
      </c>
      <c r="U803" s="42">
        <v>5626</v>
      </c>
      <c r="V803" s="42">
        <v>1130.4038122358127</v>
      </c>
      <c r="W803" s="44">
        <v>14576.403812235812</v>
      </c>
      <c r="X803" s="66">
        <v>6929</v>
      </c>
      <c r="Y803" s="42">
        <v>3938</v>
      </c>
      <c r="Z803" s="42">
        <v>4400</v>
      </c>
      <c r="AA803" s="42">
        <v>1527.9947221288071</v>
      </c>
      <c r="AB803" s="43">
        <v>16794.994722128806</v>
      </c>
      <c r="AC803" s="66">
        <v>147.68860639288079</v>
      </c>
      <c r="AD803" s="42">
        <v>-41.174569016174928</v>
      </c>
      <c r="AE803" s="42">
        <v>-2141.8652642638081</v>
      </c>
      <c r="AF803" s="42">
        <v>-183.23968300589121</v>
      </c>
      <c r="AG803" s="42">
        <v>0</v>
      </c>
      <c r="AH803" s="44">
        <v>0</v>
      </c>
    </row>
    <row r="804" spans="1:34" s="4" customFormat="1">
      <c r="A804" s="46" t="s">
        <v>825</v>
      </c>
      <c r="B804" s="56" t="s">
        <v>1971</v>
      </c>
      <c r="C804" s="57">
        <v>3.8462000000000001E-4</v>
      </c>
      <c r="D804" s="57">
        <v>3.9732E-4</v>
      </c>
      <c r="E804" s="65">
        <v>44358.436299000001</v>
      </c>
      <c r="F804" s="42">
        <v>24553</v>
      </c>
      <c r="G804" s="43">
        <v>68911.436298999994</v>
      </c>
      <c r="H804" s="66">
        <v>759053</v>
      </c>
      <c r="I804" s="42">
        <v>1014733</v>
      </c>
      <c r="J804" s="42">
        <v>547691</v>
      </c>
      <c r="K804" s="42">
        <v>564339</v>
      </c>
      <c r="L804" s="44">
        <v>992867</v>
      </c>
      <c r="M804" s="66">
        <v>115731</v>
      </c>
      <c r="N804" s="42">
        <v>-19917.25868484614</v>
      </c>
      <c r="O804" s="42">
        <v>95813.741315153864</v>
      </c>
      <c r="P804" s="42">
        <v>0</v>
      </c>
      <c r="Q804" s="44">
        <v>95813.741315153864</v>
      </c>
      <c r="R804" s="45">
        <v>27367</v>
      </c>
      <c r="S804" s="66">
        <v>76405</v>
      </c>
      <c r="T804" s="42">
        <v>120050</v>
      </c>
      <c r="U804" s="42">
        <v>141343</v>
      </c>
      <c r="V804" s="42">
        <v>12172.968424113849</v>
      </c>
      <c r="W804" s="44">
        <v>349970.96842411387</v>
      </c>
      <c r="X804" s="66">
        <v>174068</v>
      </c>
      <c r="Y804" s="42">
        <v>98920</v>
      </c>
      <c r="Z804" s="42">
        <v>110535</v>
      </c>
      <c r="AA804" s="42">
        <v>60303.070852466153</v>
      </c>
      <c r="AB804" s="43">
        <v>443826.07085246616</v>
      </c>
      <c r="AC804" s="66">
        <v>-20693.367585418797</v>
      </c>
      <c r="AD804" s="42">
        <v>-23456.874732388718</v>
      </c>
      <c r="AE804" s="42">
        <v>-48538.867062756908</v>
      </c>
      <c r="AF804" s="42">
        <v>-1165.9930477878679</v>
      </c>
      <c r="AG804" s="42">
        <v>0</v>
      </c>
      <c r="AH804" s="44">
        <v>0</v>
      </c>
    </row>
    <row r="805" spans="1:34" s="4" customFormat="1">
      <c r="A805" s="46" t="s">
        <v>826</v>
      </c>
      <c r="B805" s="56" t="s">
        <v>1972</v>
      </c>
      <c r="C805" s="57">
        <v>1.41446E-3</v>
      </c>
      <c r="D805" s="57">
        <v>1.55963E-3</v>
      </c>
      <c r="E805" s="65">
        <v>163129.66024199998</v>
      </c>
      <c r="F805" s="42">
        <v>90295</v>
      </c>
      <c r="G805" s="43">
        <v>253424.66024199998</v>
      </c>
      <c r="H805" s="66">
        <v>2791456</v>
      </c>
      <c r="I805" s="42">
        <v>3731732</v>
      </c>
      <c r="J805" s="42">
        <v>2014161</v>
      </c>
      <c r="K805" s="42">
        <v>2075386</v>
      </c>
      <c r="L805" s="44">
        <v>3651322</v>
      </c>
      <c r="M805" s="66">
        <v>425608</v>
      </c>
      <c r="N805" s="42">
        <v>-95440.165917348117</v>
      </c>
      <c r="O805" s="42">
        <v>330167.83408265188</v>
      </c>
      <c r="P805" s="42">
        <v>0</v>
      </c>
      <c r="Q805" s="44">
        <v>330167.83408265188</v>
      </c>
      <c r="R805" s="45">
        <v>100643</v>
      </c>
      <c r="S805" s="66">
        <v>280983</v>
      </c>
      <c r="T805" s="42">
        <v>441488</v>
      </c>
      <c r="U805" s="42">
        <v>519798</v>
      </c>
      <c r="V805" s="42">
        <v>7265.273697142271</v>
      </c>
      <c r="W805" s="44">
        <v>1249534.2736971423</v>
      </c>
      <c r="X805" s="66">
        <v>640146</v>
      </c>
      <c r="Y805" s="42">
        <v>363784</v>
      </c>
      <c r="Z805" s="42">
        <v>406500</v>
      </c>
      <c r="AA805" s="42">
        <v>315313.40842114284</v>
      </c>
      <c r="AB805" s="43">
        <v>1725743.408421143</v>
      </c>
      <c r="AC805" s="66">
        <v>-98242.847388115901</v>
      </c>
      <c r="AD805" s="42">
        <v>-101322.15620768737</v>
      </c>
      <c r="AE805" s="42">
        <v>-239204.17398655062</v>
      </c>
      <c r="AF805" s="42">
        <v>-37439.957141646773</v>
      </c>
      <c r="AG805" s="42">
        <v>0</v>
      </c>
      <c r="AH805" s="44">
        <v>0</v>
      </c>
    </row>
    <row r="806" spans="1:34" s="4" customFormat="1">
      <c r="A806" s="46" t="s">
        <v>827</v>
      </c>
      <c r="B806" s="56" t="s">
        <v>1973</v>
      </c>
      <c r="C806" s="57">
        <v>2.2169999999999999E-5</v>
      </c>
      <c r="D806" s="57">
        <v>2.1569999999999998E-5</v>
      </c>
      <c r="E806" s="65">
        <v>2557.1407440000003</v>
      </c>
      <c r="F806" s="42">
        <v>1415</v>
      </c>
      <c r="G806" s="43">
        <v>3972.1407440000003</v>
      </c>
      <c r="H806" s="66">
        <v>43753</v>
      </c>
      <c r="I806" s="42">
        <v>58491</v>
      </c>
      <c r="J806" s="42">
        <v>31570</v>
      </c>
      <c r="K806" s="42">
        <v>32529</v>
      </c>
      <c r="L806" s="44">
        <v>57230</v>
      </c>
      <c r="M806" s="66">
        <v>6671</v>
      </c>
      <c r="N806" s="42">
        <v>-1054.6720138181031</v>
      </c>
      <c r="O806" s="42">
        <v>5616.3279861818974</v>
      </c>
      <c r="P806" s="42">
        <v>0</v>
      </c>
      <c r="Q806" s="44">
        <v>5616.3279861818974</v>
      </c>
      <c r="R806" s="45">
        <v>1577</v>
      </c>
      <c r="S806" s="66">
        <v>4404</v>
      </c>
      <c r="T806" s="42">
        <v>6920</v>
      </c>
      <c r="U806" s="42">
        <v>8147</v>
      </c>
      <c r="V806" s="42">
        <v>2316.8013304060755</v>
      </c>
      <c r="W806" s="44">
        <v>21787.801330406077</v>
      </c>
      <c r="X806" s="66">
        <v>10034</v>
      </c>
      <c r="Y806" s="42">
        <v>5702</v>
      </c>
      <c r="Z806" s="42">
        <v>6371</v>
      </c>
      <c r="AA806" s="42">
        <v>4135.6321841713525</v>
      </c>
      <c r="AB806" s="43">
        <v>26242.632184171351</v>
      </c>
      <c r="AC806" s="66">
        <v>-1098.0688415001434</v>
      </c>
      <c r="AD806" s="42">
        <v>-1138.771785880991</v>
      </c>
      <c r="AE806" s="42">
        <v>-2598.6550943450138</v>
      </c>
      <c r="AF806" s="42">
        <v>380.66486796087179</v>
      </c>
      <c r="AG806" s="42">
        <v>0</v>
      </c>
      <c r="AH806" s="44">
        <v>0</v>
      </c>
    </row>
    <row r="807" spans="1:34" s="4" customFormat="1">
      <c r="A807" s="46" t="s">
        <v>828</v>
      </c>
      <c r="B807" s="56" t="s">
        <v>1974</v>
      </c>
      <c r="C807" s="57">
        <v>1.0045E-4</v>
      </c>
      <c r="D807" s="57">
        <v>1.1121E-4</v>
      </c>
      <c r="E807" s="65">
        <v>11584.510617</v>
      </c>
      <c r="F807" s="42">
        <v>6412</v>
      </c>
      <c r="G807" s="43">
        <v>17996.510617</v>
      </c>
      <c r="H807" s="66">
        <v>198239</v>
      </c>
      <c r="I807" s="42">
        <v>265015</v>
      </c>
      <c r="J807" s="42">
        <v>143039</v>
      </c>
      <c r="K807" s="42">
        <v>147387</v>
      </c>
      <c r="L807" s="44">
        <v>259304</v>
      </c>
      <c r="M807" s="66">
        <v>30225</v>
      </c>
      <c r="N807" s="42">
        <v>-10538.219778250219</v>
      </c>
      <c r="O807" s="42">
        <v>19686.780221749781</v>
      </c>
      <c r="P807" s="42">
        <v>0</v>
      </c>
      <c r="Q807" s="44">
        <v>19686.780221749781</v>
      </c>
      <c r="R807" s="45">
        <v>7147</v>
      </c>
      <c r="S807" s="66">
        <v>19954</v>
      </c>
      <c r="T807" s="42">
        <v>31353</v>
      </c>
      <c r="U807" s="42">
        <v>36914</v>
      </c>
      <c r="V807" s="42">
        <v>174.64084919372473</v>
      </c>
      <c r="W807" s="44">
        <v>88395.640849193718</v>
      </c>
      <c r="X807" s="66">
        <v>45461</v>
      </c>
      <c r="Y807" s="42">
        <v>25835</v>
      </c>
      <c r="Z807" s="42">
        <v>28868</v>
      </c>
      <c r="AA807" s="42">
        <v>28533.926948868771</v>
      </c>
      <c r="AB807" s="43">
        <v>128697.92694886877</v>
      </c>
      <c r="AC807" s="66">
        <v>-10728.215533119308</v>
      </c>
      <c r="AD807" s="42">
        <v>-9392.5306217521884</v>
      </c>
      <c r="AE807" s="42">
        <v>-17368.961107215873</v>
      </c>
      <c r="AF807" s="42">
        <v>-2812.5788375876846</v>
      </c>
      <c r="AG807" s="42">
        <v>0</v>
      </c>
      <c r="AH807" s="44">
        <v>0</v>
      </c>
    </row>
    <row r="808" spans="1:34" s="4" customFormat="1">
      <c r="A808" s="46" t="s">
        <v>829</v>
      </c>
      <c r="B808" s="56" t="s">
        <v>1975</v>
      </c>
      <c r="C808" s="57">
        <v>3.5781000000000002E-4</v>
      </c>
      <c r="D808" s="57">
        <v>3.9592000000000002E-4</v>
      </c>
      <c r="E808" s="65">
        <v>41266.323336000001</v>
      </c>
      <c r="F808" s="42">
        <v>22842</v>
      </c>
      <c r="G808" s="43">
        <v>64108.323336000001</v>
      </c>
      <c r="H808" s="66">
        <v>706143</v>
      </c>
      <c r="I808" s="42">
        <v>944000</v>
      </c>
      <c r="J808" s="42">
        <v>509514</v>
      </c>
      <c r="K808" s="42">
        <v>525002</v>
      </c>
      <c r="L808" s="44">
        <v>923660</v>
      </c>
      <c r="M808" s="66">
        <v>107664</v>
      </c>
      <c r="N808" s="42">
        <v>-15392.505793889117</v>
      </c>
      <c r="O808" s="42">
        <v>92271.494206110889</v>
      </c>
      <c r="P808" s="42">
        <v>0</v>
      </c>
      <c r="Q808" s="44">
        <v>92271.494206110889</v>
      </c>
      <c r="R808" s="45">
        <v>25459</v>
      </c>
      <c r="S808" s="66">
        <v>71079</v>
      </c>
      <c r="T808" s="42">
        <v>111681</v>
      </c>
      <c r="U808" s="42">
        <v>131491</v>
      </c>
      <c r="V808" s="42">
        <v>8805.0945823384827</v>
      </c>
      <c r="W808" s="44">
        <v>323056.09458233847</v>
      </c>
      <c r="X808" s="66">
        <v>161935</v>
      </c>
      <c r="Y808" s="42">
        <v>92025</v>
      </c>
      <c r="Z808" s="42">
        <v>102831</v>
      </c>
      <c r="AA808" s="42">
        <v>65386.268408490847</v>
      </c>
      <c r="AB808" s="43">
        <v>422177.26840849087</v>
      </c>
      <c r="AC808" s="66">
        <v>-16119.392035975514</v>
      </c>
      <c r="AD808" s="42">
        <v>-16597.879485403406</v>
      </c>
      <c r="AE808" s="42">
        <v>-56464.953173833514</v>
      </c>
      <c r="AF808" s="42">
        <v>-9938.9491309399655</v>
      </c>
      <c r="AG808" s="42">
        <v>0</v>
      </c>
      <c r="AH808" s="44">
        <v>0</v>
      </c>
    </row>
    <row r="809" spans="1:34" s="4" customFormat="1">
      <c r="A809" s="46" t="s">
        <v>830</v>
      </c>
      <c r="B809" s="56" t="s">
        <v>1976</v>
      </c>
      <c r="C809" s="57">
        <v>1.8639000000000001E-4</v>
      </c>
      <c r="D809" s="57">
        <v>1.9866E-4</v>
      </c>
      <c r="E809" s="65">
        <v>21496.728636</v>
      </c>
      <c r="F809" s="42">
        <v>11899</v>
      </c>
      <c r="G809" s="43">
        <v>33395.728636</v>
      </c>
      <c r="H809" s="66">
        <v>367843</v>
      </c>
      <c r="I809" s="42">
        <v>491748</v>
      </c>
      <c r="J809" s="42">
        <v>265415</v>
      </c>
      <c r="K809" s="42">
        <v>273483</v>
      </c>
      <c r="L809" s="44">
        <v>481152</v>
      </c>
      <c r="M809" s="66">
        <v>56084</v>
      </c>
      <c r="N809" s="42">
        <v>-4948.4374324170449</v>
      </c>
      <c r="O809" s="42">
        <v>51135.562567582958</v>
      </c>
      <c r="P809" s="42">
        <v>0</v>
      </c>
      <c r="Q809" s="44">
        <v>51135.562567582958</v>
      </c>
      <c r="R809" s="45">
        <v>13262</v>
      </c>
      <c r="S809" s="66">
        <v>37026</v>
      </c>
      <c r="T809" s="42">
        <v>58177</v>
      </c>
      <c r="U809" s="42">
        <v>68496</v>
      </c>
      <c r="V809" s="42">
        <v>6590.8178376790584</v>
      </c>
      <c r="W809" s="44">
        <v>170289.81783767906</v>
      </c>
      <c r="X809" s="66">
        <v>84355</v>
      </c>
      <c r="Y809" s="42">
        <v>47937</v>
      </c>
      <c r="Z809" s="42">
        <v>53566</v>
      </c>
      <c r="AA809" s="42">
        <v>24429.988274975105</v>
      </c>
      <c r="AB809" s="43">
        <v>210287.9882749751</v>
      </c>
      <c r="AC809" s="66">
        <v>-5332.3062960505331</v>
      </c>
      <c r="AD809" s="42">
        <v>-6570.9164440167588</v>
      </c>
      <c r="AE809" s="42">
        <v>-25469.833582561452</v>
      </c>
      <c r="AF809" s="42">
        <v>-2625.1141146672862</v>
      </c>
      <c r="AG809" s="42">
        <v>0</v>
      </c>
      <c r="AH809" s="44">
        <v>0</v>
      </c>
    </row>
    <row r="810" spans="1:34" s="4" customFormat="1">
      <c r="A810" s="46" t="s">
        <v>831</v>
      </c>
      <c r="B810" s="56" t="s">
        <v>1977</v>
      </c>
      <c r="C810" s="57">
        <v>2.7977399999999999E-3</v>
      </c>
      <c r="D810" s="57">
        <v>2.6626000000000002E-3</v>
      </c>
      <c r="E810" s="65">
        <v>322663.114986</v>
      </c>
      <c r="F810" s="42">
        <v>178601</v>
      </c>
      <c r="G810" s="43">
        <v>501264.114986</v>
      </c>
      <c r="H810" s="66">
        <v>5521378</v>
      </c>
      <c r="I810" s="42">
        <v>7381202</v>
      </c>
      <c r="J810" s="42">
        <v>3983923</v>
      </c>
      <c r="K810" s="42">
        <v>4105022</v>
      </c>
      <c r="L810" s="44">
        <v>7222155</v>
      </c>
      <c r="M810" s="66">
        <v>841835</v>
      </c>
      <c r="N810" s="42">
        <v>181108.5860770843</v>
      </c>
      <c r="O810" s="42">
        <v>1022943.5860770843</v>
      </c>
      <c r="P810" s="42">
        <v>0</v>
      </c>
      <c r="Q810" s="44">
        <v>1022943.5860770843</v>
      </c>
      <c r="R810" s="45">
        <v>199068</v>
      </c>
      <c r="S810" s="66">
        <v>555773</v>
      </c>
      <c r="T810" s="42">
        <v>873245</v>
      </c>
      <c r="U810" s="42">
        <v>1028137</v>
      </c>
      <c r="V810" s="42">
        <v>478112.14670677879</v>
      </c>
      <c r="W810" s="44">
        <v>2935267.1467067786</v>
      </c>
      <c r="X810" s="66">
        <v>1266180</v>
      </c>
      <c r="Y810" s="42">
        <v>719548</v>
      </c>
      <c r="Z810" s="42">
        <v>804038</v>
      </c>
      <c r="AA810" s="42">
        <v>1429.7089206071255</v>
      </c>
      <c r="AB810" s="43">
        <v>2791195.7089206073</v>
      </c>
      <c r="AC810" s="66">
        <v>174929.66038616549</v>
      </c>
      <c r="AD810" s="42">
        <v>154899.26399620276</v>
      </c>
      <c r="AE810" s="42">
        <v>-253856.14434666769</v>
      </c>
      <c r="AF810" s="42">
        <v>68098.657750470666</v>
      </c>
      <c r="AG810" s="42">
        <v>0</v>
      </c>
      <c r="AH810" s="44">
        <v>0</v>
      </c>
    </row>
    <row r="811" spans="1:34" s="4" customFormat="1">
      <c r="A811" s="46" t="s">
        <v>832</v>
      </c>
      <c r="B811" s="56" t="s">
        <v>1978</v>
      </c>
      <c r="C811" s="57">
        <v>8.5519999999999997E-4</v>
      </c>
      <c r="D811" s="57">
        <v>8.5638000000000001E-4</v>
      </c>
      <c r="E811" s="65">
        <v>98629.916694</v>
      </c>
      <c r="F811" s="42">
        <v>54594</v>
      </c>
      <c r="G811" s="43">
        <v>153223.91669400001</v>
      </c>
      <c r="H811" s="66">
        <v>1687749</v>
      </c>
      <c r="I811" s="42">
        <v>2256251</v>
      </c>
      <c r="J811" s="42">
        <v>1217787</v>
      </c>
      <c r="K811" s="42">
        <v>1254804</v>
      </c>
      <c r="L811" s="44">
        <v>2207634</v>
      </c>
      <c r="M811" s="66">
        <v>257328</v>
      </c>
      <c r="N811" s="42">
        <v>31635.909634412226</v>
      </c>
      <c r="O811" s="42">
        <v>288963.90963441221</v>
      </c>
      <c r="P811" s="42">
        <v>0</v>
      </c>
      <c r="Q811" s="44">
        <v>288963.90963441221</v>
      </c>
      <c r="R811" s="45">
        <v>60850</v>
      </c>
      <c r="S811" s="66">
        <v>169886</v>
      </c>
      <c r="T811" s="42">
        <v>266929</v>
      </c>
      <c r="U811" s="42">
        <v>314276</v>
      </c>
      <c r="V811" s="42">
        <v>76356.329371244021</v>
      </c>
      <c r="W811" s="44">
        <v>827447.32937124406</v>
      </c>
      <c r="X811" s="66">
        <v>387040</v>
      </c>
      <c r="Y811" s="42">
        <v>219948</v>
      </c>
      <c r="Z811" s="42">
        <v>245775</v>
      </c>
      <c r="AA811" s="42">
        <v>7479.9652202695997</v>
      </c>
      <c r="AB811" s="43">
        <v>860242.96522026963</v>
      </c>
      <c r="AC811" s="66">
        <v>29777.400081137799</v>
      </c>
      <c r="AD811" s="42">
        <v>24023.236668341793</v>
      </c>
      <c r="AE811" s="42">
        <v>-93109.818097531141</v>
      </c>
      <c r="AF811" s="42">
        <v>6513.5454990259805</v>
      </c>
      <c r="AG811" s="42">
        <v>0</v>
      </c>
      <c r="AH811" s="44">
        <v>0</v>
      </c>
    </row>
    <row r="812" spans="1:34" s="4" customFormat="1">
      <c r="A812" s="46" t="s">
        <v>833</v>
      </c>
      <c r="B812" s="56" t="s">
        <v>1979</v>
      </c>
      <c r="C812" s="57">
        <v>1.7914E-4</v>
      </c>
      <c r="D812" s="57">
        <v>1.8189000000000001E-4</v>
      </c>
      <c r="E812" s="65">
        <v>20659.667439000001</v>
      </c>
      <c r="F812" s="42">
        <v>11436</v>
      </c>
      <c r="G812" s="43">
        <v>32095.667439000001</v>
      </c>
      <c r="H812" s="66">
        <v>353535</v>
      </c>
      <c r="I812" s="42">
        <v>472620</v>
      </c>
      <c r="J812" s="42">
        <v>255092</v>
      </c>
      <c r="K812" s="42">
        <v>262846</v>
      </c>
      <c r="L812" s="44">
        <v>462436</v>
      </c>
      <c r="M812" s="66">
        <v>53903</v>
      </c>
      <c r="N812" s="42">
        <v>38.274003749416465</v>
      </c>
      <c r="O812" s="42">
        <v>53941.274003749415</v>
      </c>
      <c r="P812" s="42">
        <v>0</v>
      </c>
      <c r="Q812" s="44">
        <v>53941.274003749415</v>
      </c>
      <c r="R812" s="45">
        <v>12746</v>
      </c>
      <c r="S812" s="66">
        <v>35586</v>
      </c>
      <c r="T812" s="42">
        <v>55914</v>
      </c>
      <c r="U812" s="42">
        <v>65832</v>
      </c>
      <c r="V812" s="42">
        <v>11231.089251566083</v>
      </c>
      <c r="W812" s="44">
        <v>168563.0892515661</v>
      </c>
      <c r="X812" s="66">
        <v>81074</v>
      </c>
      <c r="Y812" s="42">
        <v>46073</v>
      </c>
      <c r="Z812" s="42">
        <v>51483</v>
      </c>
      <c r="AA812" s="42">
        <v>16411.526308356679</v>
      </c>
      <c r="AB812" s="43">
        <v>195041.52630835667</v>
      </c>
      <c r="AC812" s="66">
        <v>-342.6451668440024</v>
      </c>
      <c r="AD812" s="42">
        <v>-3275.7195403391506</v>
      </c>
      <c r="AE812" s="42">
        <v>-23381.365514313205</v>
      </c>
      <c r="AF812" s="42">
        <v>521.29316470576327</v>
      </c>
      <c r="AG812" s="42">
        <v>0</v>
      </c>
      <c r="AH812" s="44">
        <v>0</v>
      </c>
    </row>
    <row r="813" spans="1:34" s="4" customFormat="1">
      <c r="A813" s="46" t="s">
        <v>834</v>
      </c>
      <c r="B813" s="56" t="s">
        <v>1980</v>
      </c>
      <c r="C813" s="57">
        <v>9.4980000000000002E-5</v>
      </c>
      <c r="D813" s="57">
        <v>9.5409999999999996E-5</v>
      </c>
      <c r="E813" s="65">
        <v>10954.086681000001</v>
      </c>
      <c r="F813" s="42">
        <v>6063</v>
      </c>
      <c r="G813" s="43">
        <v>17017.086681000001</v>
      </c>
      <c r="H813" s="66">
        <v>187444</v>
      </c>
      <c r="I813" s="42">
        <v>250583</v>
      </c>
      <c r="J813" s="42">
        <v>135250</v>
      </c>
      <c r="K813" s="42">
        <v>139361</v>
      </c>
      <c r="L813" s="44">
        <v>245184</v>
      </c>
      <c r="M813" s="66">
        <v>28579</v>
      </c>
      <c r="N813" s="42">
        <v>-2402.3627248790367</v>
      </c>
      <c r="O813" s="42">
        <v>26176.637275120964</v>
      </c>
      <c r="P813" s="42">
        <v>0</v>
      </c>
      <c r="Q813" s="44">
        <v>26176.637275120964</v>
      </c>
      <c r="R813" s="45">
        <v>6758</v>
      </c>
      <c r="S813" s="66">
        <v>18868</v>
      </c>
      <c r="T813" s="42">
        <v>29646</v>
      </c>
      <c r="U813" s="42">
        <v>34904</v>
      </c>
      <c r="V813" s="42">
        <v>0</v>
      </c>
      <c r="W813" s="44">
        <v>83418</v>
      </c>
      <c r="X813" s="66">
        <v>42985</v>
      </c>
      <c r="Y813" s="42">
        <v>24428</v>
      </c>
      <c r="Z813" s="42">
        <v>27296</v>
      </c>
      <c r="AA813" s="42">
        <v>4964.3598781673554</v>
      </c>
      <c r="AB813" s="43">
        <v>99673.35987816735</v>
      </c>
      <c r="AC813" s="66">
        <v>-2597.782099813508</v>
      </c>
      <c r="AD813" s="42">
        <v>-2583.3255024268283</v>
      </c>
      <c r="AE813" s="42">
        <v>-11698.606852556441</v>
      </c>
      <c r="AF813" s="42">
        <v>624.35457662942656</v>
      </c>
      <c r="AG813" s="42">
        <v>0</v>
      </c>
      <c r="AH813" s="44">
        <v>0</v>
      </c>
    </row>
    <row r="814" spans="1:34" s="4" customFormat="1">
      <c r="A814" s="46" t="s">
        <v>835</v>
      </c>
      <c r="B814" s="56" t="s">
        <v>1981</v>
      </c>
      <c r="C814" s="57">
        <v>3.5631199999999999E-3</v>
      </c>
      <c r="D814" s="57">
        <v>3.5642899999999999E-3</v>
      </c>
      <c r="E814" s="65">
        <v>410933.50693500001</v>
      </c>
      <c r="F814" s="42">
        <v>227460</v>
      </c>
      <c r="G814" s="43">
        <v>638393.50693499995</v>
      </c>
      <c r="H814" s="66">
        <v>7031866</v>
      </c>
      <c r="I814" s="42">
        <v>9400483</v>
      </c>
      <c r="J814" s="42">
        <v>5073808</v>
      </c>
      <c r="K814" s="42">
        <v>5228036</v>
      </c>
      <c r="L814" s="44">
        <v>9197925</v>
      </c>
      <c r="M814" s="66">
        <v>1072136</v>
      </c>
      <c r="N814" s="42">
        <v>5332.7910377437893</v>
      </c>
      <c r="O814" s="42">
        <v>1077468.7910377437</v>
      </c>
      <c r="P814" s="42">
        <v>0</v>
      </c>
      <c r="Q814" s="44">
        <v>1077468.7910377437</v>
      </c>
      <c r="R814" s="45">
        <v>253527</v>
      </c>
      <c r="S814" s="66">
        <v>707816</v>
      </c>
      <c r="T814" s="42">
        <v>1112139</v>
      </c>
      <c r="U814" s="42">
        <v>1309406</v>
      </c>
      <c r="V814" s="42">
        <v>49527.231968529872</v>
      </c>
      <c r="W814" s="44">
        <v>3178888.23196853</v>
      </c>
      <c r="X814" s="66">
        <v>1612570</v>
      </c>
      <c r="Y814" s="42">
        <v>916396</v>
      </c>
      <c r="Z814" s="42">
        <v>1024000</v>
      </c>
      <c r="AA814" s="42">
        <v>46181.424436508329</v>
      </c>
      <c r="AB814" s="43">
        <v>3599147.4244365082</v>
      </c>
      <c r="AC814" s="66">
        <v>-2176.9759804400119</v>
      </c>
      <c r="AD814" s="42">
        <v>-25537.744526703194</v>
      </c>
      <c r="AE814" s="42">
        <v>-420941.88235914067</v>
      </c>
      <c r="AF814" s="42">
        <v>28397.410398305601</v>
      </c>
      <c r="AG814" s="42">
        <v>0</v>
      </c>
      <c r="AH814" s="44">
        <v>0</v>
      </c>
    </row>
    <row r="815" spans="1:34" s="4" customFormat="1">
      <c r="A815" s="46" t="s">
        <v>836</v>
      </c>
      <c r="B815" s="56" t="s">
        <v>1982</v>
      </c>
      <c r="C815" s="57">
        <v>1.2021E-3</v>
      </c>
      <c r="D815" s="57">
        <v>1.1920800000000001E-3</v>
      </c>
      <c r="E815" s="65">
        <v>138638.02259400001</v>
      </c>
      <c r="F815" s="42">
        <v>76739</v>
      </c>
      <c r="G815" s="43">
        <v>215377.02259400001</v>
      </c>
      <c r="H815" s="66">
        <v>2372361</v>
      </c>
      <c r="I815" s="42">
        <v>3171468</v>
      </c>
      <c r="J815" s="42">
        <v>1711765</v>
      </c>
      <c r="K815" s="42">
        <v>1763797</v>
      </c>
      <c r="L815" s="44">
        <v>3103130</v>
      </c>
      <c r="M815" s="66">
        <v>361710</v>
      </c>
      <c r="N815" s="42">
        <v>-35282.325663909563</v>
      </c>
      <c r="O815" s="42">
        <v>326427.67433609045</v>
      </c>
      <c r="P815" s="42">
        <v>0</v>
      </c>
      <c r="Q815" s="44">
        <v>326427.67433609045</v>
      </c>
      <c r="R815" s="45">
        <v>85533</v>
      </c>
      <c r="S815" s="66">
        <v>238798</v>
      </c>
      <c r="T815" s="42">
        <v>375205</v>
      </c>
      <c r="U815" s="42">
        <v>441758</v>
      </c>
      <c r="V815" s="42">
        <v>19335.345774358826</v>
      </c>
      <c r="W815" s="44">
        <v>1075096.3457743588</v>
      </c>
      <c r="X815" s="66">
        <v>544037</v>
      </c>
      <c r="Y815" s="42">
        <v>309167</v>
      </c>
      <c r="Z815" s="42">
        <v>345470</v>
      </c>
      <c r="AA815" s="42">
        <v>104347.509357881</v>
      </c>
      <c r="AB815" s="43">
        <v>1303021.509357881</v>
      </c>
      <c r="AC815" s="66">
        <v>-37750.520553807401</v>
      </c>
      <c r="AD815" s="42">
        <v>-41802.264210235662</v>
      </c>
      <c r="AE815" s="42">
        <v>-161459.84599625814</v>
      </c>
      <c r="AF815" s="42">
        <v>13087.467176779002</v>
      </c>
      <c r="AG815" s="42">
        <v>0</v>
      </c>
      <c r="AH815" s="44">
        <v>0</v>
      </c>
    </row>
    <row r="816" spans="1:34" s="4" customFormat="1">
      <c r="A816" s="46" t="s">
        <v>837</v>
      </c>
      <c r="B816" s="56" t="s">
        <v>1983</v>
      </c>
      <c r="C816" s="57">
        <v>9.2E-6</v>
      </c>
      <c r="D816" s="57">
        <v>9.7699999999999996E-6</v>
      </c>
      <c r="E816" s="65">
        <v>1060.848</v>
      </c>
      <c r="F816" s="42">
        <v>587</v>
      </c>
      <c r="G816" s="43">
        <v>1647.848</v>
      </c>
      <c r="H816" s="66">
        <v>18156</v>
      </c>
      <c r="I816" s="42">
        <v>24272</v>
      </c>
      <c r="J816" s="42">
        <v>13101</v>
      </c>
      <c r="K816" s="42">
        <v>13499</v>
      </c>
      <c r="L816" s="44">
        <v>23749</v>
      </c>
      <c r="M816" s="66">
        <v>2768</v>
      </c>
      <c r="N816" s="42">
        <v>-243.85938112414814</v>
      </c>
      <c r="O816" s="42">
        <v>2524.1406188758519</v>
      </c>
      <c r="P816" s="42">
        <v>0</v>
      </c>
      <c r="Q816" s="44">
        <v>2524.1406188758519</v>
      </c>
      <c r="R816" s="45">
        <v>655</v>
      </c>
      <c r="S816" s="66">
        <v>1828</v>
      </c>
      <c r="T816" s="42">
        <v>2872</v>
      </c>
      <c r="U816" s="42">
        <v>3381</v>
      </c>
      <c r="V816" s="42">
        <v>271.3821635061301</v>
      </c>
      <c r="W816" s="44">
        <v>8352.3821635061304</v>
      </c>
      <c r="X816" s="66">
        <v>4164</v>
      </c>
      <c r="Y816" s="42">
        <v>2366</v>
      </c>
      <c r="Z816" s="42">
        <v>2644</v>
      </c>
      <c r="AA816" s="42">
        <v>1314.4083328319859</v>
      </c>
      <c r="AB816" s="43">
        <v>10488.408332831987</v>
      </c>
      <c r="AC816" s="66">
        <v>-262.72088921740641</v>
      </c>
      <c r="AD816" s="42">
        <v>-321.83980928991281</v>
      </c>
      <c r="AE816" s="42">
        <v>-1434.9265733699478</v>
      </c>
      <c r="AF816" s="42">
        <v>-116.53889744858913</v>
      </c>
      <c r="AG816" s="42">
        <v>0</v>
      </c>
      <c r="AH816" s="44">
        <v>0</v>
      </c>
    </row>
    <row r="817" spans="1:34" s="4" customFormat="1">
      <c r="A817" s="46" t="s">
        <v>838</v>
      </c>
      <c r="B817" s="56" t="s">
        <v>1984</v>
      </c>
      <c r="C817" s="57">
        <v>2.7331000000000002E-4</v>
      </c>
      <c r="D817" s="57">
        <v>2.8977000000000001E-4</v>
      </c>
      <c r="E817" s="65">
        <v>31520.465381999998</v>
      </c>
      <c r="F817" s="42">
        <v>17447</v>
      </c>
      <c r="G817" s="43">
        <v>48967.465381999995</v>
      </c>
      <c r="H817" s="66">
        <v>539381</v>
      </c>
      <c r="I817" s="42">
        <v>721066</v>
      </c>
      <c r="J817" s="42">
        <v>389188</v>
      </c>
      <c r="K817" s="42">
        <v>401018</v>
      </c>
      <c r="L817" s="44">
        <v>705529</v>
      </c>
      <c r="M817" s="66">
        <v>82238</v>
      </c>
      <c r="N817" s="42">
        <v>-31057.376878241837</v>
      </c>
      <c r="O817" s="42">
        <v>51180.623121758166</v>
      </c>
      <c r="P817" s="42">
        <v>0</v>
      </c>
      <c r="Q817" s="44">
        <v>51180.623121758166</v>
      </c>
      <c r="R817" s="45">
        <v>19447</v>
      </c>
      <c r="S817" s="66">
        <v>54293</v>
      </c>
      <c r="T817" s="42">
        <v>85307</v>
      </c>
      <c r="U817" s="42">
        <v>100438</v>
      </c>
      <c r="V817" s="42">
        <v>0</v>
      </c>
      <c r="W817" s="44">
        <v>240038</v>
      </c>
      <c r="X817" s="66">
        <v>123693</v>
      </c>
      <c r="Y817" s="42">
        <v>70292</v>
      </c>
      <c r="Z817" s="42">
        <v>78546</v>
      </c>
      <c r="AA817" s="42">
        <v>75417.355733862176</v>
      </c>
      <c r="AB817" s="43">
        <v>347948.35573386215</v>
      </c>
      <c r="AC817" s="66">
        <v>-31568.115762626952</v>
      </c>
      <c r="AD817" s="42">
        <v>-27715.653740157177</v>
      </c>
      <c r="AE817" s="42">
        <v>-45293.917173264461</v>
      </c>
      <c r="AF817" s="42">
        <v>-3332.6690578135676</v>
      </c>
      <c r="AG817" s="42">
        <v>0</v>
      </c>
      <c r="AH817" s="44">
        <v>0</v>
      </c>
    </row>
    <row r="818" spans="1:34" s="4" customFormat="1">
      <c r="A818" s="46" t="s">
        <v>839</v>
      </c>
      <c r="B818" s="56" t="s">
        <v>1985</v>
      </c>
      <c r="C818" s="57">
        <v>4.9509E-4</v>
      </c>
      <c r="D818" s="57">
        <v>4.9773999999999999E-4</v>
      </c>
      <c r="E818" s="65">
        <v>57098.91345</v>
      </c>
      <c r="F818" s="42">
        <v>31605</v>
      </c>
      <c r="G818" s="43">
        <v>88703.913449999993</v>
      </c>
      <c r="H818" s="66">
        <v>977067</v>
      </c>
      <c r="I818" s="42">
        <v>1306183</v>
      </c>
      <c r="J818" s="42">
        <v>704998</v>
      </c>
      <c r="K818" s="42">
        <v>726427</v>
      </c>
      <c r="L818" s="44">
        <v>1278037</v>
      </c>
      <c r="M818" s="66">
        <v>148972</v>
      </c>
      <c r="N818" s="42">
        <v>547.16329086285657</v>
      </c>
      <c r="O818" s="42">
        <v>149519.16329086287</v>
      </c>
      <c r="P818" s="42">
        <v>0</v>
      </c>
      <c r="Q818" s="44">
        <v>149519.16329086287</v>
      </c>
      <c r="R818" s="45">
        <v>35227</v>
      </c>
      <c r="S818" s="66">
        <v>98350</v>
      </c>
      <c r="T818" s="42">
        <v>154530</v>
      </c>
      <c r="U818" s="42">
        <v>181940</v>
      </c>
      <c r="V818" s="42">
        <v>14588.288613698362</v>
      </c>
      <c r="W818" s="44">
        <v>449408.28861369839</v>
      </c>
      <c r="X818" s="66">
        <v>224064</v>
      </c>
      <c r="Y818" s="42">
        <v>127332</v>
      </c>
      <c r="Z818" s="42">
        <v>142283</v>
      </c>
      <c r="AA818" s="42">
        <v>11997.746580689722</v>
      </c>
      <c r="AB818" s="43">
        <v>505676.74658068974</v>
      </c>
      <c r="AC818" s="66">
        <v>-494.1491390649586</v>
      </c>
      <c r="AD818" s="42">
        <v>-1803.7526164459082</v>
      </c>
      <c r="AE818" s="42">
        <v>-57078.597714593947</v>
      </c>
      <c r="AF818" s="42">
        <v>3108.041503113448</v>
      </c>
      <c r="AG818" s="42">
        <v>0</v>
      </c>
      <c r="AH818" s="44">
        <v>0</v>
      </c>
    </row>
    <row r="819" spans="1:34" s="4" customFormat="1">
      <c r="A819" s="46" t="s">
        <v>840</v>
      </c>
      <c r="B819" s="56" t="s">
        <v>1986</v>
      </c>
      <c r="C819" s="57">
        <v>3.8538E-4</v>
      </c>
      <c r="D819" s="57">
        <v>3.901E-4</v>
      </c>
      <c r="E819" s="65">
        <v>44445.510903000002</v>
      </c>
      <c r="F819" s="42">
        <v>24602</v>
      </c>
      <c r="G819" s="43">
        <v>69047.510903000002</v>
      </c>
      <c r="H819" s="66">
        <v>760553</v>
      </c>
      <c r="I819" s="42">
        <v>1016738</v>
      </c>
      <c r="J819" s="42">
        <v>548773</v>
      </c>
      <c r="K819" s="42">
        <v>565454</v>
      </c>
      <c r="L819" s="44">
        <v>994829</v>
      </c>
      <c r="M819" s="66">
        <v>115960</v>
      </c>
      <c r="N819" s="42">
        <v>5454.6323076697436</v>
      </c>
      <c r="O819" s="42">
        <v>121414.63230766974</v>
      </c>
      <c r="P819" s="42">
        <v>0</v>
      </c>
      <c r="Q819" s="44">
        <v>121414.63230766974</v>
      </c>
      <c r="R819" s="45">
        <v>27421</v>
      </c>
      <c r="S819" s="66">
        <v>76556</v>
      </c>
      <c r="T819" s="42">
        <v>120287</v>
      </c>
      <c r="U819" s="42">
        <v>141623</v>
      </c>
      <c r="V819" s="42">
        <v>28819.282097261272</v>
      </c>
      <c r="W819" s="44">
        <v>367285.28209726128</v>
      </c>
      <c r="X819" s="66">
        <v>174412</v>
      </c>
      <c r="Y819" s="42">
        <v>99116</v>
      </c>
      <c r="Z819" s="42">
        <v>110754</v>
      </c>
      <c r="AA819" s="42">
        <v>16225.33378481295</v>
      </c>
      <c r="AB819" s="43">
        <v>400507.33378481294</v>
      </c>
      <c r="AC819" s="66">
        <v>4637.1046093762825</v>
      </c>
      <c r="AD819" s="42">
        <v>2340.9179755528448</v>
      </c>
      <c r="AE819" s="42">
        <v>-41726.303796899971</v>
      </c>
      <c r="AF819" s="42">
        <v>1526.2295244191787</v>
      </c>
      <c r="AG819" s="42">
        <v>0</v>
      </c>
      <c r="AH819" s="44">
        <v>0</v>
      </c>
    </row>
    <row r="820" spans="1:34" s="4" customFormat="1">
      <c r="A820" s="46" t="s">
        <v>841</v>
      </c>
      <c r="B820" s="56" t="s">
        <v>1987</v>
      </c>
      <c r="C820" s="57">
        <v>4.0408000000000002E-4</v>
      </c>
      <c r="D820" s="57">
        <v>4.1251999999999999E-4</v>
      </c>
      <c r="E820" s="65">
        <v>46602.467589</v>
      </c>
      <c r="F820" s="42">
        <v>25795</v>
      </c>
      <c r="G820" s="43">
        <v>72397.467589000007</v>
      </c>
      <c r="H820" s="66">
        <v>797457</v>
      </c>
      <c r="I820" s="42">
        <v>1066073</v>
      </c>
      <c r="J820" s="42">
        <v>575401</v>
      </c>
      <c r="K820" s="42">
        <v>592892</v>
      </c>
      <c r="L820" s="44">
        <v>1043102</v>
      </c>
      <c r="M820" s="66">
        <v>121587</v>
      </c>
      <c r="N820" s="42">
        <v>9280.5578180489101</v>
      </c>
      <c r="O820" s="42">
        <v>130867.55781804891</v>
      </c>
      <c r="P820" s="42">
        <v>0</v>
      </c>
      <c r="Q820" s="44">
        <v>130867.55781804891</v>
      </c>
      <c r="R820" s="45">
        <v>28751</v>
      </c>
      <c r="S820" s="66">
        <v>80271</v>
      </c>
      <c r="T820" s="42">
        <v>126123</v>
      </c>
      <c r="U820" s="42">
        <v>148495</v>
      </c>
      <c r="V820" s="42">
        <v>27381.753461039021</v>
      </c>
      <c r="W820" s="44">
        <v>382270.75346103904</v>
      </c>
      <c r="X820" s="66">
        <v>182875</v>
      </c>
      <c r="Y820" s="42">
        <v>103925</v>
      </c>
      <c r="Z820" s="42">
        <v>116128</v>
      </c>
      <c r="AA820" s="42">
        <v>15899.69472363662</v>
      </c>
      <c r="AB820" s="43">
        <v>418827.69472363661</v>
      </c>
      <c r="AC820" s="66">
        <v>8412.4273999274883</v>
      </c>
      <c r="AD820" s="42">
        <v>4984.0169210536878</v>
      </c>
      <c r="AE820" s="42">
        <v>-50377.718295607665</v>
      </c>
      <c r="AF820" s="42">
        <v>424.33271202889</v>
      </c>
      <c r="AG820" s="42">
        <v>0</v>
      </c>
      <c r="AH820" s="44">
        <v>0</v>
      </c>
    </row>
    <row r="821" spans="1:34" s="4" customFormat="1">
      <c r="A821" s="46" t="s">
        <v>842</v>
      </c>
      <c r="B821" s="56" t="s">
        <v>1988</v>
      </c>
      <c r="C821" s="57">
        <v>9.8460000000000003E-5</v>
      </c>
      <c r="D821" s="57">
        <v>9.9820000000000003E-5</v>
      </c>
      <c r="E821" s="65">
        <v>11354.887065000001</v>
      </c>
      <c r="F821" s="42">
        <v>6285</v>
      </c>
      <c r="G821" s="43">
        <v>17639.887065000003</v>
      </c>
      <c r="H821" s="66">
        <v>194312</v>
      </c>
      <c r="I821" s="42">
        <v>259764</v>
      </c>
      <c r="J821" s="42">
        <v>140205</v>
      </c>
      <c r="K821" s="42">
        <v>144467</v>
      </c>
      <c r="L821" s="44">
        <v>254167</v>
      </c>
      <c r="M821" s="66">
        <v>29626</v>
      </c>
      <c r="N821" s="42">
        <v>-7235.7377092364095</v>
      </c>
      <c r="O821" s="42">
        <v>22390.262290763589</v>
      </c>
      <c r="P821" s="42">
        <v>0</v>
      </c>
      <c r="Q821" s="44">
        <v>22390.262290763589</v>
      </c>
      <c r="R821" s="45">
        <v>7006</v>
      </c>
      <c r="S821" s="66">
        <v>19559</v>
      </c>
      <c r="T821" s="42">
        <v>30732</v>
      </c>
      <c r="U821" s="42">
        <v>36183</v>
      </c>
      <c r="V821" s="42">
        <v>9521.9727798948661</v>
      </c>
      <c r="W821" s="44">
        <v>95995.972779894859</v>
      </c>
      <c r="X821" s="66">
        <v>44560</v>
      </c>
      <c r="Y821" s="42">
        <v>25323</v>
      </c>
      <c r="Z821" s="42">
        <v>28296</v>
      </c>
      <c r="AA821" s="42">
        <v>26449.815320080965</v>
      </c>
      <c r="AB821" s="43">
        <v>124628.81532008096</v>
      </c>
      <c r="AC821" s="66">
        <v>-7425.6662016169385</v>
      </c>
      <c r="AD821" s="42">
        <v>-5451.8521119834886</v>
      </c>
      <c r="AE821" s="42">
        <v>-16092.739092998039</v>
      </c>
      <c r="AF821" s="42">
        <v>337.4148664123652</v>
      </c>
      <c r="AG821" s="42">
        <v>0</v>
      </c>
      <c r="AH821" s="44">
        <v>0</v>
      </c>
    </row>
    <row r="822" spans="1:34" s="4" customFormat="1">
      <c r="A822" s="46" t="s">
        <v>843</v>
      </c>
      <c r="B822" s="56" t="s">
        <v>1989</v>
      </c>
      <c r="C822" s="57">
        <v>2.1170999999999999E-4</v>
      </c>
      <c r="D822" s="57">
        <v>2.3612000000000001E-4</v>
      </c>
      <c r="E822" s="65">
        <v>24416.585154</v>
      </c>
      <c r="F822" s="42">
        <v>13515</v>
      </c>
      <c r="G822" s="43">
        <v>37931.585154</v>
      </c>
      <c r="H822" s="66">
        <v>417813</v>
      </c>
      <c r="I822" s="42">
        <v>558549</v>
      </c>
      <c r="J822" s="42">
        <v>301471</v>
      </c>
      <c r="K822" s="42">
        <v>310634</v>
      </c>
      <c r="L822" s="44">
        <v>546513</v>
      </c>
      <c r="M822" s="66">
        <v>63703</v>
      </c>
      <c r="N822" s="42">
        <v>-19762.988341509896</v>
      </c>
      <c r="O822" s="42">
        <v>43940.011658490104</v>
      </c>
      <c r="P822" s="42">
        <v>0</v>
      </c>
      <c r="Q822" s="44">
        <v>43940.011658490104</v>
      </c>
      <c r="R822" s="45">
        <v>15064</v>
      </c>
      <c r="S822" s="66">
        <v>42056</v>
      </c>
      <c r="T822" s="42">
        <v>66080</v>
      </c>
      <c r="U822" s="42">
        <v>77801</v>
      </c>
      <c r="V822" s="42">
        <v>733.71226742666647</v>
      </c>
      <c r="W822" s="44">
        <v>186670.71226742666</v>
      </c>
      <c r="X822" s="66">
        <v>95814</v>
      </c>
      <c r="Y822" s="42">
        <v>54450</v>
      </c>
      <c r="Z822" s="42">
        <v>60843</v>
      </c>
      <c r="AA822" s="42">
        <v>63851.143642402581</v>
      </c>
      <c r="AB822" s="43">
        <v>274958.1436424026</v>
      </c>
      <c r="AC822" s="66">
        <v>-20174.053560337106</v>
      </c>
      <c r="AD822" s="42">
        <v>-21535.325975635773</v>
      </c>
      <c r="AE822" s="42">
        <v>-40070.56506864816</v>
      </c>
      <c r="AF822" s="42">
        <v>-6507.4867703549062</v>
      </c>
      <c r="AG822" s="42">
        <v>0</v>
      </c>
      <c r="AH822" s="44">
        <v>0</v>
      </c>
    </row>
    <row r="823" spans="1:34" s="4" customFormat="1">
      <c r="A823" s="46" t="s">
        <v>844</v>
      </c>
      <c r="B823" s="56" t="s">
        <v>1990</v>
      </c>
      <c r="C823" s="57">
        <v>1.4694E-4</v>
      </c>
      <c r="D823" s="57">
        <v>1.5066E-4</v>
      </c>
      <c r="E823" s="65">
        <v>16946.656071000001</v>
      </c>
      <c r="F823" s="42">
        <v>9380</v>
      </c>
      <c r="G823" s="43">
        <v>26326.656071000001</v>
      </c>
      <c r="H823" s="66">
        <v>289988</v>
      </c>
      <c r="I823" s="42">
        <v>387668</v>
      </c>
      <c r="J823" s="42">
        <v>209239</v>
      </c>
      <c r="K823" s="42">
        <v>215600</v>
      </c>
      <c r="L823" s="44">
        <v>379315</v>
      </c>
      <c r="M823" s="66">
        <v>44214</v>
      </c>
      <c r="N823" s="42">
        <v>11094.901257179428</v>
      </c>
      <c r="O823" s="42">
        <v>55308.90125717943</v>
      </c>
      <c r="P823" s="42">
        <v>0</v>
      </c>
      <c r="Q823" s="44">
        <v>55308.90125717943</v>
      </c>
      <c r="R823" s="45">
        <v>10455</v>
      </c>
      <c r="S823" s="66">
        <v>29190</v>
      </c>
      <c r="T823" s="42">
        <v>45864</v>
      </c>
      <c r="U823" s="42">
        <v>53999</v>
      </c>
      <c r="V823" s="42">
        <v>27437.154183729155</v>
      </c>
      <c r="W823" s="44">
        <v>156490.15418372914</v>
      </c>
      <c r="X823" s="66">
        <v>66501</v>
      </c>
      <c r="Y823" s="42">
        <v>37791</v>
      </c>
      <c r="Z823" s="42">
        <v>42229</v>
      </c>
      <c r="AA823" s="42">
        <v>6796.1991030272084</v>
      </c>
      <c r="AB823" s="43">
        <v>153317.1991030272</v>
      </c>
      <c r="AC823" s="66">
        <v>10763.061131641127</v>
      </c>
      <c r="AD823" s="42">
        <v>7881.1049213850365</v>
      </c>
      <c r="AE823" s="42">
        <v>-15407.030910060232</v>
      </c>
      <c r="AF823" s="42">
        <v>-64.180062263993022</v>
      </c>
      <c r="AG823" s="42">
        <v>0</v>
      </c>
      <c r="AH823" s="44">
        <v>0</v>
      </c>
    </row>
    <row r="824" spans="1:34" s="4" customFormat="1">
      <c r="A824" s="46" t="s">
        <v>845</v>
      </c>
      <c r="B824" s="56" t="s">
        <v>1991</v>
      </c>
      <c r="C824" s="57">
        <v>3.7523999999999999E-4</v>
      </c>
      <c r="D824" s="57">
        <v>3.5975999999999998E-4</v>
      </c>
      <c r="E824" s="65">
        <v>43276.316712</v>
      </c>
      <c r="F824" s="42">
        <v>23954</v>
      </c>
      <c r="G824" s="43">
        <v>67230.316712</v>
      </c>
      <c r="H824" s="66">
        <v>740541</v>
      </c>
      <c r="I824" s="42">
        <v>989986</v>
      </c>
      <c r="J824" s="42">
        <v>534334</v>
      </c>
      <c r="K824" s="42">
        <v>550576</v>
      </c>
      <c r="L824" s="44">
        <v>968654</v>
      </c>
      <c r="M824" s="66">
        <v>112909</v>
      </c>
      <c r="N824" s="42">
        <v>25802.154348200613</v>
      </c>
      <c r="O824" s="42">
        <v>138711.15434820062</v>
      </c>
      <c r="P824" s="42">
        <v>0</v>
      </c>
      <c r="Q824" s="44">
        <v>138711.15434820062</v>
      </c>
      <c r="R824" s="45">
        <v>26699</v>
      </c>
      <c r="S824" s="66">
        <v>74542</v>
      </c>
      <c r="T824" s="42">
        <v>117122</v>
      </c>
      <c r="U824" s="42">
        <v>137896</v>
      </c>
      <c r="V824" s="42">
        <v>71945.092063017612</v>
      </c>
      <c r="W824" s="44">
        <v>401505.0920630176</v>
      </c>
      <c r="X824" s="66">
        <v>169823</v>
      </c>
      <c r="Y824" s="42">
        <v>96508</v>
      </c>
      <c r="Z824" s="42">
        <v>107840</v>
      </c>
      <c r="AA824" s="42">
        <v>72.622322328948158</v>
      </c>
      <c r="AB824" s="43">
        <v>374243.62232232897</v>
      </c>
      <c r="AC824" s="66">
        <v>24967.897462760764</v>
      </c>
      <c r="AD824" s="42">
        <v>21729.473456994481</v>
      </c>
      <c r="AE824" s="42">
        <v>-27678.769852723344</v>
      </c>
      <c r="AF824" s="42">
        <v>8242.8686736567252</v>
      </c>
      <c r="AG824" s="42">
        <v>0</v>
      </c>
      <c r="AH824" s="44">
        <v>0</v>
      </c>
    </row>
    <row r="825" spans="1:34" s="4" customFormat="1">
      <c r="A825" s="46" t="s">
        <v>846</v>
      </c>
      <c r="B825" s="56" t="s">
        <v>1992</v>
      </c>
      <c r="C825" s="57">
        <v>8.4300000000000006E-6</v>
      </c>
      <c r="D825" s="57">
        <v>9.7999999999999993E-6</v>
      </c>
      <c r="E825" s="65">
        <v>971.87688000000003</v>
      </c>
      <c r="F825" s="42">
        <v>538</v>
      </c>
      <c r="G825" s="43">
        <v>1509.87688</v>
      </c>
      <c r="H825" s="66">
        <v>16637</v>
      </c>
      <c r="I825" s="42">
        <v>22241</v>
      </c>
      <c r="J825" s="42">
        <v>12004</v>
      </c>
      <c r="K825" s="42">
        <v>12369</v>
      </c>
      <c r="L825" s="44">
        <v>21761</v>
      </c>
      <c r="M825" s="66">
        <v>2537</v>
      </c>
      <c r="N825" s="42">
        <v>950.21167101042886</v>
      </c>
      <c r="O825" s="42">
        <v>3487.2116710104287</v>
      </c>
      <c r="P825" s="42">
        <v>0</v>
      </c>
      <c r="Q825" s="44">
        <v>3487.2116710104287</v>
      </c>
      <c r="R825" s="45">
        <v>600</v>
      </c>
      <c r="S825" s="66">
        <v>1675</v>
      </c>
      <c r="T825" s="42">
        <v>2631</v>
      </c>
      <c r="U825" s="42">
        <v>3098</v>
      </c>
      <c r="V825" s="42">
        <v>7363.0887522534431</v>
      </c>
      <c r="W825" s="44">
        <v>14767.088752253443</v>
      </c>
      <c r="X825" s="66">
        <v>3815</v>
      </c>
      <c r="Y825" s="42">
        <v>2168</v>
      </c>
      <c r="Z825" s="42">
        <v>2423</v>
      </c>
      <c r="AA825" s="42">
        <v>5272.7092885011398</v>
      </c>
      <c r="AB825" s="43">
        <v>13678.709288501141</v>
      </c>
      <c r="AC825" s="66">
        <v>931.89516492348275</v>
      </c>
      <c r="AD825" s="42">
        <v>1760.5257136338912</v>
      </c>
      <c r="AE825" s="42">
        <v>-1210.2521884030803</v>
      </c>
      <c r="AF825" s="42">
        <v>-393.78922640199107</v>
      </c>
      <c r="AG825" s="42">
        <v>0</v>
      </c>
      <c r="AH825" s="44">
        <v>0</v>
      </c>
    </row>
    <row r="826" spans="1:34" s="4" customFormat="1">
      <c r="A826" s="46" t="s">
        <v>847</v>
      </c>
      <c r="B826" s="56" t="s">
        <v>1993</v>
      </c>
      <c r="C826" s="57">
        <v>1.6820999999999999E-4</v>
      </c>
      <c r="D826" s="57">
        <v>1.7317999999999999E-4</v>
      </c>
      <c r="E826" s="65">
        <v>19399.278267000002</v>
      </c>
      <c r="F826" s="42">
        <v>10738</v>
      </c>
      <c r="G826" s="43">
        <v>30137.278267000002</v>
      </c>
      <c r="H826" s="66">
        <v>331965</v>
      </c>
      <c r="I826" s="42">
        <v>443784</v>
      </c>
      <c r="J826" s="42">
        <v>239528</v>
      </c>
      <c r="K826" s="42">
        <v>246808</v>
      </c>
      <c r="L826" s="44">
        <v>434221</v>
      </c>
      <c r="M826" s="66">
        <v>50614</v>
      </c>
      <c r="N826" s="42">
        <v>-10733.047301242483</v>
      </c>
      <c r="O826" s="42">
        <v>39880.952698757515</v>
      </c>
      <c r="P826" s="42">
        <v>0</v>
      </c>
      <c r="Q826" s="44">
        <v>39880.952698757515</v>
      </c>
      <c r="R826" s="45">
        <v>11969</v>
      </c>
      <c r="S826" s="66">
        <v>33415</v>
      </c>
      <c r="T826" s="42">
        <v>52503</v>
      </c>
      <c r="U826" s="42">
        <v>61815</v>
      </c>
      <c r="V826" s="42">
        <v>8247.0391052825125</v>
      </c>
      <c r="W826" s="44">
        <v>155980.03910528251</v>
      </c>
      <c r="X826" s="66">
        <v>76127</v>
      </c>
      <c r="Y826" s="42">
        <v>43262</v>
      </c>
      <c r="Z826" s="42">
        <v>48342</v>
      </c>
      <c r="AA826" s="42">
        <v>32051.676571863416</v>
      </c>
      <c r="AB826" s="43">
        <v>199782.67657186341</v>
      </c>
      <c r="AC826" s="66">
        <v>-11061.571752116371</v>
      </c>
      <c r="AD826" s="42">
        <v>-9123.7459386506671</v>
      </c>
      <c r="AE826" s="42">
        <v>-23303.230940683163</v>
      </c>
      <c r="AF826" s="42">
        <v>-314.08883513070577</v>
      </c>
      <c r="AG826" s="42">
        <v>0</v>
      </c>
      <c r="AH826" s="44">
        <v>0</v>
      </c>
    </row>
    <row r="827" spans="1:34" s="4" customFormat="1">
      <c r="A827" s="46" t="s">
        <v>848</v>
      </c>
      <c r="B827" s="56" t="s">
        <v>1994</v>
      </c>
      <c r="C827" s="57">
        <v>1.0675000000000001E-4</v>
      </c>
      <c r="D827" s="57">
        <v>1.2383000000000001E-4</v>
      </c>
      <c r="E827" s="65">
        <v>12311.963363999999</v>
      </c>
      <c r="F827" s="42">
        <v>6815</v>
      </c>
      <c r="G827" s="43">
        <v>19126.963363999999</v>
      </c>
      <c r="H827" s="66">
        <v>210673</v>
      </c>
      <c r="I827" s="42">
        <v>281636</v>
      </c>
      <c r="J827" s="42">
        <v>152010</v>
      </c>
      <c r="K827" s="42">
        <v>156630</v>
      </c>
      <c r="L827" s="44">
        <v>275567</v>
      </c>
      <c r="M827" s="66">
        <v>32121</v>
      </c>
      <c r="N827" s="42">
        <v>-10531.561485272421</v>
      </c>
      <c r="O827" s="42">
        <v>21589.438514727579</v>
      </c>
      <c r="P827" s="42">
        <v>0</v>
      </c>
      <c r="Q827" s="44">
        <v>21589.438514727579</v>
      </c>
      <c r="R827" s="45">
        <v>7596</v>
      </c>
      <c r="S827" s="66">
        <v>21206</v>
      </c>
      <c r="T827" s="42">
        <v>33319</v>
      </c>
      <c r="U827" s="42">
        <v>39229</v>
      </c>
      <c r="V827" s="42">
        <v>4523.8161301199361</v>
      </c>
      <c r="W827" s="44">
        <v>98277.816130119929</v>
      </c>
      <c r="X827" s="66">
        <v>48312</v>
      </c>
      <c r="Y827" s="42">
        <v>27455</v>
      </c>
      <c r="Z827" s="42">
        <v>30679</v>
      </c>
      <c r="AA827" s="42">
        <v>39444.42343623715</v>
      </c>
      <c r="AB827" s="43">
        <v>145890.42343623715</v>
      </c>
      <c r="AC827" s="66">
        <v>-10740.79285444237</v>
      </c>
      <c r="AD827" s="42">
        <v>-11374.009994463755</v>
      </c>
      <c r="AE827" s="42">
        <v>-20610.423322008224</v>
      </c>
      <c r="AF827" s="42">
        <v>-4887.3811352028742</v>
      </c>
      <c r="AG827" s="42">
        <v>0</v>
      </c>
      <c r="AH827" s="44">
        <v>0</v>
      </c>
    </row>
    <row r="828" spans="1:34" s="4" customFormat="1">
      <c r="A828" s="46" t="s">
        <v>849</v>
      </c>
      <c r="B828" s="56" t="s">
        <v>1995</v>
      </c>
      <c r="C828" s="57">
        <v>2.39347E-3</v>
      </c>
      <c r="D828" s="57">
        <v>2.5961500000000002E-3</v>
      </c>
      <c r="E828" s="65">
        <v>276038.67816900002</v>
      </c>
      <c r="F828" s="42">
        <v>152793</v>
      </c>
      <c r="G828" s="43">
        <v>428831.67816900002</v>
      </c>
      <c r="H828" s="66">
        <v>4723546</v>
      </c>
      <c r="I828" s="42">
        <v>6314627</v>
      </c>
      <c r="J828" s="42">
        <v>3408251</v>
      </c>
      <c r="K828" s="42">
        <v>3511851</v>
      </c>
      <c r="L828" s="44">
        <v>6178562</v>
      </c>
      <c r="M828" s="66">
        <v>720191</v>
      </c>
      <c r="N828" s="42">
        <v>-86637.002683388331</v>
      </c>
      <c r="O828" s="42">
        <v>633553.9973166117</v>
      </c>
      <c r="P828" s="42">
        <v>0</v>
      </c>
      <c r="Q828" s="44">
        <v>633553.9973166117</v>
      </c>
      <c r="R828" s="45">
        <v>170303</v>
      </c>
      <c r="S828" s="66">
        <v>475464</v>
      </c>
      <c r="T828" s="42">
        <v>747062</v>
      </c>
      <c r="U828" s="42">
        <v>879573</v>
      </c>
      <c r="V828" s="42">
        <v>66377.95249361734</v>
      </c>
      <c r="W828" s="44">
        <v>2168476.9524936173</v>
      </c>
      <c r="X828" s="66">
        <v>1083219</v>
      </c>
      <c r="Y828" s="42">
        <v>615575</v>
      </c>
      <c r="Z828" s="42">
        <v>687856</v>
      </c>
      <c r="AA828" s="42">
        <v>364126.44903781189</v>
      </c>
      <c r="AB828" s="43">
        <v>2750776.4490378117</v>
      </c>
      <c r="AC828" s="66">
        <v>-91522.88110980374</v>
      </c>
      <c r="AD828" s="42">
        <v>-90700.475744152354</v>
      </c>
      <c r="AE828" s="42">
        <v>-351187.36465133639</v>
      </c>
      <c r="AF828" s="42">
        <v>-48888.775038901935</v>
      </c>
      <c r="AG828" s="42">
        <v>0</v>
      </c>
      <c r="AH828" s="44">
        <v>0</v>
      </c>
    </row>
    <row r="829" spans="1:34" s="4" customFormat="1">
      <c r="A829" s="46" t="s">
        <v>850</v>
      </c>
      <c r="B829" s="56" t="s">
        <v>1996</v>
      </c>
      <c r="C829" s="57">
        <v>2.3859999999999999E-5</v>
      </c>
      <c r="D829" s="57">
        <v>2.427E-5</v>
      </c>
      <c r="E829" s="65">
        <v>2752.2000000000003</v>
      </c>
      <c r="F829" s="42">
        <v>1523</v>
      </c>
      <c r="G829" s="43">
        <v>4275.2000000000007</v>
      </c>
      <c r="H829" s="66">
        <v>47088</v>
      </c>
      <c r="I829" s="42">
        <v>62949</v>
      </c>
      <c r="J829" s="42">
        <v>33976</v>
      </c>
      <c r="K829" s="42">
        <v>35009</v>
      </c>
      <c r="L829" s="44">
        <v>61593</v>
      </c>
      <c r="M829" s="66">
        <v>7179</v>
      </c>
      <c r="N829" s="42">
        <v>588.45598353519858</v>
      </c>
      <c r="O829" s="42">
        <v>7767.4559835351984</v>
      </c>
      <c r="P829" s="42">
        <v>0</v>
      </c>
      <c r="Q829" s="44">
        <v>7767.4559835351984</v>
      </c>
      <c r="R829" s="45">
        <v>1698</v>
      </c>
      <c r="S829" s="66">
        <v>4740</v>
      </c>
      <c r="T829" s="42">
        <v>7447</v>
      </c>
      <c r="U829" s="42">
        <v>8768</v>
      </c>
      <c r="V829" s="42">
        <v>2056.2347457588698</v>
      </c>
      <c r="W829" s="44">
        <v>23011.234745758869</v>
      </c>
      <c r="X829" s="66">
        <v>10798</v>
      </c>
      <c r="Y829" s="42">
        <v>6137</v>
      </c>
      <c r="Z829" s="42">
        <v>6857</v>
      </c>
      <c r="AA829" s="42">
        <v>1506.9753110882029</v>
      </c>
      <c r="AB829" s="43">
        <v>25298.975311088201</v>
      </c>
      <c r="AC829" s="66">
        <v>536.5864853135032</v>
      </c>
      <c r="AD829" s="42">
        <v>-0.26925716917611453</v>
      </c>
      <c r="AE829" s="42">
        <v>-2878.4649057625811</v>
      </c>
      <c r="AF829" s="42">
        <v>54.407112288920928</v>
      </c>
      <c r="AG829" s="42">
        <v>0</v>
      </c>
      <c r="AH829" s="44">
        <v>0</v>
      </c>
    </row>
    <row r="830" spans="1:34" s="4" customFormat="1">
      <c r="A830" s="46" t="s">
        <v>851</v>
      </c>
      <c r="B830" s="56" t="s">
        <v>1997</v>
      </c>
      <c r="C830" s="57">
        <v>2.1290000000000001E-5</v>
      </c>
      <c r="D830" s="57">
        <v>1.3560000000000001E-5</v>
      </c>
      <c r="E830" s="65">
        <v>2454.9519749999999</v>
      </c>
      <c r="F830" s="42">
        <v>1359</v>
      </c>
      <c r="G830" s="43">
        <v>3813.9519749999999</v>
      </c>
      <c r="H830" s="66">
        <v>42016</v>
      </c>
      <c r="I830" s="42">
        <v>56169</v>
      </c>
      <c r="J830" s="42">
        <v>30317</v>
      </c>
      <c r="K830" s="42">
        <v>31238</v>
      </c>
      <c r="L830" s="44">
        <v>54959</v>
      </c>
      <c r="M830" s="66">
        <v>6406</v>
      </c>
      <c r="N830" s="42">
        <v>960.42271678018039</v>
      </c>
      <c r="O830" s="42">
        <v>7366.4227167801801</v>
      </c>
      <c r="P830" s="42">
        <v>0</v>
      </c>
      <c r="Q830" s="44">
        <v>7366.4227167801801</v>
      </c>
      <c r="R830" s="45">
        <v>1515</v>
      </c>
      <c r="S830" s="66">
        <v>4229</v>
      </c>
      <c r="T830" s="42">
        <v>6645</v>
      </c>
      <c r="U830" s="42">
        <v>7824</v>
      </c>
      <c r="V830" s="42">
        <v>15257.594223661774</v>
      </c>
      <c r="W830" s="44">
        <v>33955.59422366177</v>
      </c>
      <c r="X830" s="66">
        <v>9635</v>
      </c>
      <c r="Y830" s="42">
        <v>5476</v>
      </c>
      <c r="Z830" s="42">
        <v>6119</v>
      </c>
      <c r="AA830" s="42">
        <v>9376.7183567217853</v>
      </c>
      <c r="AB830" s="43">
        <v>30606.718356721787</v>
      </c>
      <c r="AC830" s="66">
        <v>915.06230275381552</v>
      </c>
      <c r="AD830" s="42">
        <v>1455.6977807659614</v>
      </c>
      <c r="AE830" s="42">
        <v>-1794.8086019784637</v>
      </c>
      <c r="AF830" s="42">
        <v>2772.92438539867</v>
      </c>
      <c r="AG830" s="42">
        <v>0</v>
      </c>
      <c r="AH830" s="44">
        <v>0</v>
      </c>
    </row>
    <row r="831" spans="1:34" s="4" customFormat="1">
      <c r="A831" s="46" t="s">
        <v>852</v>
      </c>
      <c r="B831" s="56" t="s">
        <v>1998</v>
      </c>
      <c r="C831" s="57">
        <v>1.5302E-4</v>
      </c>
      <c r="D831" s="57">
        <v>1.5986E-4</v>
      </c>
      <c r="E831" s="65">
        <v>17647.590953999999</v>
      </c>
      <c r="F831" s="42">
        <v>9768</v>
      </c>
      <c r="G831" s="43">
        <v>27415.590953999999</v>
      </c>
      <c r="H831" s="66">
        <v>301987</v>
      </c>
      <c r="I831" s="42">
        <v>403709</v>
      </c>
      <c r="J831" s="42">
        <v>217897</v>
      </c>
      <c r="K831" s="42">
        <v>224521</v>
      </c>
      <c r="L831" s="44">
        <v>395010</v>
      </c>
      <c r="M831" s="66">
        <v>46043</v>
      </c>
      <c r="N831" s="42">
        <v>-13434.939186845595</v>
      </c>
      <c r="O831" s="42">
        <v>32608.060813154407</v>
      </c>
      <c r="P831" s="42">
        <v>0</v>
      </c>
      <c r="Q831" s="44">
        <v>32608.060813154407</v>
      </c>
      <c r="R831" s="45">
        <v>10888</v>
      </c>
      <c r="S831" s="66">
        <v>30398</v>
      </c>
      <c r="T831" s="42">
        <v>47761</v>
      </c>
      <c r="U831" s="42">
        <v>56233</v>
      </c>
      <c r="V831" s="42">
        <v>709.11114670190454</v>
      </c>
      <c r="W831" s="44">
        <v>135101.11114670191</v>
      </c>
      <c r="X831" s="66">
        <v>69253</v>
      </c>
      <c r="Y831" s="42">
        <v>39355</v>
      </c>
      <c r="Z831" s="42">
        <v>43976</v>
      </c>
      <c r="AA831" s="42">
        <v>35724.223024138082</v>
      </c>
      <c r="AB831" s="43">
        <v>188308.22302413807</v>
      </c>
      <c r="AC831" s="66">
        <v>-13728.833210002938</v>
      </c>
      <c r="AD831" s="42">
        <v>-14778.77842446694</v>
      </c>
      <c r="AE831" s="42">
        <v>-23633.665198978328</v>
      </c>
      <c r="AF831" s="42">
        <v>-1065.8350439879705</v>
      </c>
      <c r="AG831" s="42">
        <v>0</v>
      </c>
      <c r="AH831" s="44">
        <v>0</v>
      </c>
    </row>
    <row r="832" spans="1:34" s="4" customFormat="1">
      <c r="A832" s="46" t="s">
        <v>853</v>
      </c>
      <c r="B832" s="56" t="s">
        <v>1999</v>
      </c>
      <c r="C832" s="57">
        <v>3.7733999999999999E-4</v>
      </c>
      <c r="D832" s="57">
        <v>3.7563000000000001E-4</v>
      </c>
      <c r="E832" s="65">
        <v>43518.938570999999</v>
      </c>
      <c r="F832" s="42">
        <v>24088</v>
      </c>
      <c r="G832" s="43">
        <v>67606.938571000006</v>
      </c>
      <c r="H832" s="66">
        <v>744686</v>
      </c>
      <c r="I832" s="42">
        <v>995526</v>
      </c>
      <c r="J832" s="42">
        <v>537324</v>
      </c>
      <c r="K832" s="42">
        <v>553657</v>
      </c>
      <c r="L832" s="44">
        <v>974075</v>
      </c>
      <c r="M832" s="66">
        <v>113541</v>
      </c>
      <c r="N832" s="42">
        <v>-10574.357370999021</v>
      </c>
      <c r="O832" s="42">
        <v>102966.64262900098</v>
      </c>
      <c r="P832" s="42">
        <v>0</v>
      </c>
      <c r="Q832" s="44">
        <v>102966.64262900098</v>
      </c>
      <c r="R832" s="45">
        <v>26849</v>
      </c>
      <c r="S832" s="66">
        <v>74959</v>
      </c>
      <c r="T832" s="42">
        <v>117777</v>
      </c>
      <c r="U832" s="42">
        <v>138668</v>
      </c>
      <c r="V832" s="42">
        <v>14522.325663154421</v>
      </c>
      <c r="W832" s="44">
        <v>345926.32566315442</v>
      </c>
      <c r="X832" s="66">
        <v>170774</v>
      </c>
      <c r="Y832" s="42">
        <v>97048</v>
      </c>
      <c r="Z832" s="42">
        <v>108443</v>
      </c>
      <c r="AA832" s="42">
        <v>43179.792431865062</v>
      </c>
      <c r="AB832" s="43">
        <v>419444.79243186506</v>
      </c>
      <c r="AC832" s="66">
        <v>-11351.234819432899</v>
      </c>
      <c r="AD832" s="42">
        <v>-10906.533362592516</v>
      </c>
      <c r="AE832" s="42">
        <v>-54884.41581101912</v>
      </c>
      <c r="AF832" s="42">
        <v>3623.7172243338955</v>
      </c>
      <c r="AG832" s="42">
        <v>0</v>
      </c>
      <c r="AH832" s="44">
        <v>0</v>
      </c>
    </row>
    <row r="833" spans="1:34" s="4" customFormat="1">
      <c r="A833" s="46" t="s">
        <v>854</v>
      </c>
      <c r="B833" s="56" t="s">
        <v>2000</v>
      </c>
      <c r="C833" s="57">
        <v>1.1717E-4</v>
      </c>
      <c r="D833" s="57">
        <v>9.4889999999999994E-5</v>
      </c>
      <c r="E833" s="65">
        <v>13512.779082000001</v>
      </c>
      <c r="F833" s="42">
        <v>7480</v>
      </c>
      <c r="G833" s="43">
        <v>20992.779082000001</v>
      </c>
      <c r="H833" s="66">
        <v>231237</v>
      </c>
      <c r="I833" s="42">
        <v>309126</v>
      </c>
      <c r="J833" s="42">
        <v>166848</v>
      </c>
      <c r="K833" s="42">
        <v>171919</v>
      </c>
      <c r="L833" s="44">
        <v>302466</v>
      </c>
      <c r="M833" s="66">
        <v>35256</v>
      </c>
      <c r="N833" s="42">
        <v>10390.566989861834</v>
      </c>
      <c r="O833" s="42">
        <v>45646.566989861836</v>
      </c>
      <c r="P833" s="42">
        <v>0</v>
      </c>
      <c r="Q833" s="44">
        <v>45646.566989861836</v>
      </c>
      <c r="R833" s="45">
        <v>8337</v>
      </c>
      <c r="S833" s="66">
        <v>23276</v>
      </c>
      <c r="T833" s="42">
        <v>36572</v>
      </c>
      <c r="U833" s="42">
        <v>43059</v>
      </c>
      <c r="V833" s="42">
        <v>45602.40646818644</v>
      </c>
      <c r="W833" s="44">
        <v>148509.40646818644</v>
      </c>
      <c r="X833" s="66">
        <v>53028</v>
      </c>
      <c r="Y833" s="42">
        <v>30135</v>
      </c>
      <c r="Z833" s="42">
        <v>33673</v>
      </c>
      <c r="AA833" s="42">
        <v>11992.166631852919</v>
      </c>
      <c r="AB833" s="43">
        <v>128828.16663185292</v>
      </c>
      <c r="AC833" s="66">
        <v>10125.095981391538</v>
      </c>
      <c r="AD833" s="42">
        <v>8701.3876337153833</v>
      </c>
      <c r="AE833" s="42">
        <v>-7593.0366674995967</v>
      </c>
      <c r="AF833" s="42">
        <v>8447.7928887261987</v>
      </c>
      <c r="AG833" s="42">
        <v>0</v>
      </c>
      <c r="AH833" s="44">
        <v>0</v>
      </c>
    </row>
    <row r="834" spans="1:34" s="4" customFormat="1">
      <c r="A834" s="46" t="s">
        <v>855</v>
      </c>
      <c r="B834" s="56" t="s">
        <v>2001</v>
      </c>
      <c r="C834" s="57">
        <v>1.03845E-3</v>
      </c>
      <c r="D834" s="57">
        <v>1.0007499999999999E-3</v>
      </c>
      <c r="E834" s="65">
        <v>119763.91329300001</v>
      </c>
      <c r="F834" s="42">
        <v>66292</v>
      </c>
      <c r="G834" s="43">
        <v>186055.91329300002</v>
      </c>
      <c r="H834" s="66">
        <v>2049395</v>
      </c>
      <c r="I834" s="42">
        <v>2739715</v>
      </c>
      <c r="J834" s="42">
        <v>1478731</v>
      </c>
      <c r="K834" s="42">
        <v>1523680</v>
      </c>
      <c r="L834" s="44">
        <v>2680680</v>
      </c>
      <c r="M834" s="66">
        <v>312468</v>
      </c>
      <c r="N834" s="42">
        <v>81791.2104201154</v>
      </c>
      <c r="O834" s="42">
        <v>394259.21042011539</v>
      </c>
      <c r="P834" s="42">
        <v>0</v>
      </c>
      <c r="Q834" s="44">
        <v>394259.21042011539</v>
      </c>
      <c r="R834" s="45">
        <v>73889</v>
      </c>
      <c r="S834" s="66">
        <v>206289</v>
      </c>
      <c r="T834" s="42">
        <v>324126</v>
      </c>
      <c r="U834" s="42">
        <v>381618</v>
      </c>
      <c r="V834" s="42">
        <v>223806.09055111249</v>
      </c>
      <c r="W834" s="44">
        <v>1135839.0905511125</v>
      </c>
      <c r="X834" s="66">
        <v>469974</v>
      </c>
      <c r="Y834" s="42">
        <v>267078</v>
      </c>
      <c r="Z834" s="42">
        <v>298439</v>
      </c>
      <c r="AA834" s="42">
        <v>287.29921407104018</v>
      </c>
      <c r="AB834" s="43">
        <v>1035778.299214071</v>
      </c>
      <c r="AC834" s="66">
        <v>79469.112608842974</v>
      </c>
      <c r="AD834" s="42">
        <v>72884.545619807119</v>
      </c>
      <c r="AE834" s="42">
        <v>-73373.828454478178</v>
      </c>
      <c r="AF834" s="42">
        <v>21080.961562869601</v>
      </c>
      <c r="AG834" s="42">
        <v>0</v>
      </c>
      <c r="AH834" s="44">
        <v>0</v>
      </c>
    </row>
    <row r="835" spans="1:34" s="4" customFormat="1">
      <c r="A835" s="46" t="s">
        <v>856</v>
      </c>
      <c r="B835" s="56" t="s">
        <v>2002</v>
      </c>
      <c r="C835" s="57">
        <v>3.8139999999999997E-5</v>
      </c>
      <c r="D835" s="57">
        <v>3.9140000000000001E-5</v>
      </c>
      <c r="E835" s="65">
        <v>4399.2299039999998</v>
      </c>
      <c r="F835" s="42">
        <v>2435</v>
      </c>
      <c r="G835" s="43">
        <v>6834.2299039999998</v>
      </c>
      <c r="H835" s="66">
        <v>75270</v>
      </c>
      <c r="I835" s="42">
        <v>100624</v>
      </c>
      <c r="J835" s="42">
        <v>54311</v>
      </c>
      <c r="K835" s="42">
        <v>55961</v>
      </c>
      <c r="L835" s="44">
        <v>98456</v>
      </c>
      <c r="M835" s="66">
        <v>11476</v>
      </c>
      <c r="N835" s="42">
        <v>347.43133564245335</v>
      </c>
      <c r="O835" s="42">
        <v>11823.431335642454</v>
      </c>
      <c r="P835" s="42">
        <v>0</v>
      </c>
      <c r="Q835" s="44">
        <v>11823.431335642454</v>
      </c>
      <c r="R835" s="45">
        <v>2714</v>
      </c>
      <c r="S835" s="66">
        <v>7577</v>
      </c>
      <c r="T835" s="42">
        <v>11904</v>
      </c>
      <c r="U835" s="42">
        <v>14016</v>
      </c>
      <c r="V835" s="42">
        <v>2324.0720729285104</v>
      </c>
      <c r="W835" s="44">
        <v>35821.072072928509</v>
      </c>
      <c r="X835" s="66">
        <v>17261</v>
      </c>
      <c r="Y835" s="42">
        <v>9809</v>
      </c>
      <c r="Z835" s="42">
        <v>10961</v>
      </c>
      <c r="AA835" s="42">
        <v>1910.5499818047317</v>
      </c>
      <c r="AB835" s="43">
        <v>39941.549981804732</v>
      </c>
      <c r="AC835" s="66">
        <v>266.29117942616887</v>
      </c>
      <c r="AD835" s="42">
        <v>115.45297990424888</v>
      </c>
      <c r="AE835" s="42">
        <v>-4474.5844732204969</v>
      </c>
      <c r="AF835" s="42">
        <v>-27.63759498614337</v>
      </c>
      <c r="AG835" s="42">
        <v>0</v>
      </c>
      <c r="AH835" s="44">
        <v>0</v>
      </c>
    </row>
    <row r="836" spans="1:34" s="4" customFormat="1">
      <c r="A836" s="46" t="s">
        <v>857</v>
      </c>
      <c r="B836" s="56" t="s">
        <v>2003</v>
      </c>
      <c r="C836" s="57">
        <v>8.0018000000000005E-4</v>
      </c>
      <c r="D836" s="57">
        <v>6.8533999999999999E-4</v>
      </c>
      <c r="E836" s="65">
        <v>92285.11365900001</v>
      </c>
      <c r="F836" s="42">
        <v>51081</v>
      </c>
      <c r="G836" s="43">
        <v>143366.11365900002</v>
      </c>
      <c r="H836" s="66">
        <v>1579166</v>
      </c>
      <c r="I836" s="42">
        <v>2111093</v>
      </c>
      <c r="J836" s="42">
        <v>1139440</v>
      </c>
      <c r="K836" s="42">
        <v>1174075</v>
      </c>
      <c r="L836" s="44">
        <v>2065604</v>
      </c>
      <c r="M836" s="66">
        <v>240773</v>
      </c>
      <c r="N836" s="42">
        <v>44651.871992488057</v>
      </c>
      <c r="O836" s="42">
        <v>285424.87199248804</v>
      </c>
      <c r="P836" s="42">
        <v>0</v>
      </c>
      <c r="Q836" s="44">
        <v>285424.87199248804</v>
      </c>
      <c r="R836" s="45">
        <v>56935</v>
      </c>
      <c r="S836" s="66">
        <v>158956</v>
      </c>
      <c r="T836" s="42">
        <v>249756</v>
      </c>
      <c r="U836" s="42">
        <v>294057</v>
      </c>
      <c r="V836" s="42">
        <v>190705.59213001278</v>
      </c>
      <c r="W836" s="44">
        <v>893474.59213001281</v>
      </c>
      <c r="X836" s="66">
        <v>362139</v>
      </c>
      <c r="Y836" s="42">
        <v>205798</v>
      </c>
      <c r="Z836" s="42">
        <v>229963</v>
      </c>
      <c r="AA836" s="42">
        <v>17826.216722976511</v>
      </c>
      <c r="AB836" s="43">
        <v>815726.21672297653</v>
      </c>
      <c r="AC836" s="66">
        <v>42898.888257539227</v>
      </c>
      <c r="AD836" s="42">
        <v>37757.245022425166</v>
      </c>
      <c r="AE836" s="42">
        <v>-48031.900904244758</v>
      </c>
      <c r="AF836" s="42">
        <v>45124.143031316627</v>
      </c>
      <c r="AG836" s="42">
        <v>0</v>
      </c>
      <c r="AH836" s="44">
        <v>0</v>
      </c>
    </row>
    <row r="837" spans="1:34" s="4" customFormat="1">
      <c r="A837" s="46" t="s">
        <v>858</v>
      </c>
      <c r="B837" s="56" t="s">
        <v>2004</v>
      </c>
      <c r="C837" s="57">
        <v>8.7314000000000001E-4</v>
      </c>
      <c r="D837" s="57">
        <v>8.7202000000000004E-4</v>
      </c>
      <c r="E837" s="65">
        <v>100699.04650800001</v>
      </c>
      <c r="F837" s="42">
        <v>55739</v>
      </c>
      <c r="G837" s="43">
        <v>156438.046508</v>
      </c>
      <c r="H837" s="66">
        <v>1723154</v>
      </c>
      <c r="I837" s="42">
        <v>2303582</v>
      </c>
      <c r="J837" s="42">
        <v>1243333</v>
      </c>
      <c r="K837" s="42">
        <v>1281126</v>
      </c>
      <c r="L837" s="44">
        <v>2253945</v>
      </c>
      <c r="M837" s="66">
        <v>262726</v>
      </c>
      <c r="N837" s="42">
        <v>-51935.896725870211</v>
      </c>
      <c r="O837" s="42">
        <v>210790.1032741298</v>
      </c>
      <c r="P837" s="42">
        <v>0</v>
      </c>
      <c r="Q837" s="44">
        <v>210790.1032741298</v>
      </c>
      <c r="R837" s="45">
        <v>62127</v>
      </c>
      <c r="S837" s="66">
        <v>173450</v>
      </c>
      <c r="T837" s="42">
        <v>272529</v>
      </c>
      <c r="U837" s="42">
        <v>320869</v>
      </c>
      <c r="V837" s="42">
        <v>15076.036501858014</v>
      </c>
      <c r="W837" s="44">
        <v>781924.03650185803</v>
      </c>
      <c r="X837" s="66">
        <v>395159</v>
      </c>
      <c r="Y837" s="42">
        <v>224562</v>
      </c>
      <c r="Z837" s="42">
        <v>250930</v>
      </c>
      <c r="AA837" s="42">
        <v>119694.35771107758</v>
      </c>
      <c r="AB837" s="43">
        <v>990345.35771107755</v>
      </c>
      <c r="AC837" s="66">
        <v>-53670.787552983536</v>
      </c>
      <c r="AD837" s="42">
        <v>-57432.119243357447</v>
      </c>
      <c r="AE837" s="42">
        <v>-104751.65004089227</v>
      </c>
      <c r="AF837" s="42">
        <v>7433.2356280137365</v>
      </c>
      <c r="AG837" s="42">
        <v>0</v>
      </c>
      <c r="AH837" s="44">
        <v>0</v>
      </c>
    </row>
    <row r="838" spans="1:34" s="4" customFormat="1">
      <c r="A838" s="46" t="s">
        <v>859</v>
      </c>
      <c r="B838" s="56" t="s">
        <v>2005</v>
      </c>
      <c r="C838" s="57">
        <v>1.20086E-3</v>
      </c>
      <c r="D838" s="57">
        <v>1.11404E-3</v>
      </c>
      <c r="E838" s="65">
        <v>138494.810616</v>
      </c>
      <c r="F838" s="42">
        <v>76660</v>
      </c>
      <c r="G838" s="43">
        <v>215154.810616</v>
      </c>
      <c r="H838" s="66">
        <v>2369914</v>
      </c>
      <c r="I838" s="42">
        <v>3168196</v>
      </c>
      <c r="J838" s="42">
        <v>1710000</v>
      </c>
      <c r="K838" s="42">
        <v>1761978</v>
      </c>
      <c r="L838" s="44">
        <v>3099929</v>
      </c>
      <c r="M838" s="66">
        <v>361337</v>
      </c>
      <c r="N838" s="42">
        <v>106086.67521457614</v>
      </c>
      <c r="O838" s="42">
        <v>467423.67521457613</v>
      </c>
      <c r="P838" s="42">
        <v>0</v>
      </c>
      <c r="Q838" s="44">
        <v>467423.67521457613</v>
      </c>
      <c r="R838" s="45">
        <v>85445</v>
      </c>
      <c r="S838" s="66">
        <v>238552</v>
      </c>
      <c r="T838" s="42">
        <v>374818</v>
      </c>
      <c r="U838" s="42">
        <v>441302</v>
      </c>
      <c r="V838" s="42">
        <v>314800.90087837528</v>
      </c>
      <c r="W838" s="44">
        <v>1369472.9008783754</v>
      </c>
      <c r="X838" s="66">
        <v>543476</v>
      </c>
      <c r="Y838" s="42">
        <v>308848</v>
      </c>
      <c r="Z838" s="42">
        <v>345113</v>
      </c>
      <c r="AA838" s="42">
        <v>220.55775275556346</v>
      </c>
      <c r="AB838" s="43">
        <v>1197657.5577527555</v>
      </c>
      <c r="AC838" s="66">
        <v>103385.82372166189</v>
      </c>
      <c r="AD838" s="42">
        <v>88197.989207002829</v>
      </c>
      <c r="AE838" s="42">
        <v>-58698.520029566644</v>
      </c>
      <c r="AF838" s="42">
        <v>38930.050226521853</v>
      </c>
      <c r="AG838" s="42">
        <v>0</v>
      </c>
      <c r="AH838" s="44">
        <v>0</v>
      </c>
    </row>
    <row r="839" spans="1:34" s="4" customFormat="1">
      <c r="A839" s="46" t="s">
        <v>860</v>
      </c>
      <c r="B839" s="56" t="s">
        <v>2006</v>
      </c>
      <c r="C839" s="57">
        <v>9.3300999999999996E-4</v>
      </c>
      <c r="D839" s="57">
        <v>9.8999000000000005E-4</v>
      </c>
      <c r="E839" s="65">
        <v>107604.19579500001</v>
      </c>
      <c r="F839" s="42">
        <v>59561</v>
      </c>
      <c r="G839" s="43">
        <v>167165.19579500001</v>
      </c>
      <c r="H839" s="66">
        <v>1841308</v>
      </c>
      <c r="I839" s="42">
        <v>2461535</v>
      </c>
      <c r="J839" s="42">
        <v>1328587</v>
      </c>
      <c r="K839" s="42">
        <v>1368972</v>
      </c>
      <c r="L839" s="44">
        <v>2408495</v>
      </c>
      <c r="M839" s="66">
        <v>280741</v>
      </c>
      <c r="N839" s="42">
        <v>12066.377906833392</v>
      </c>
      <c r="O839" s="42">
        <v>292807.37790683337</v>
      </c>
      <c r="P839" s="42">
        <v>0</v>
      </c>
      <c r="Q839" s="44">
        <v>292807.37790683337</v>
      </c>
      <c r="R839" s="45">
        <v>66386</v>
      </c>
      <c r="S839" s="66">
        <v>185343</v>
      </c>
      <c r="T839" s="42">
        <v>291216</v>
      </c>
      <c r="U839" s="42">
        <v>342870</v>
      </c>
      <c r="V839" s="42">
        <v>129919.91170916197</v>
      </c>
      <c r="W839" s="44">
        <v>949348.91170916194</v>
      </c>
      <c r="X839" s="66">
        <v>422255</v>
      </c>
      <c r="Y839" s="42">
        <v>239960</v>
      </c>
      <c r="Z839" s="42">
        <v>268136</v>
      </c>
      <c r="AA839" s="42">
        <v>120220.74111704658</v>
      </c>
      <c r="AB839" s="43">
        <v>1050571.7411170467</v>
      </c>
      <c r="AC839" s="66">
        <v>10094.418775223585</v>
      </c>
      <c r="AD839" s="42">
        <v>15624.262899938145</v>
      </c>
      <c r="AE839" s="42">
        <v>-115298.97551099016</v>
      </c>
      <c r="AF839" s="42">
        <v>-11642.535572056306</v>
      </c>
      <c r="AG839" s="42">
        <v>0</v>
      </c>
      <c r="AH839" s="44">
        <v>0</v>
      </c>
    </row>
    <row r="840" spans="1:34" s="4" customFormat="1">
      <c r="A840" s="46" t="s">
        <v>861</v>
      </c>
      <c r="B840" s="56" t="s">
        <v>2007</v>
      </c>
      <c r="C840" s="57">
        <v>6.4557000000000004E-4</v>
      </c>
      <c r="D840" s="57">
        <v>5.9906E-4</v>
      </c>
      <c r="E840" s="65">
        <v>74453.159499000001</v>
      </c>
      <c r="F840" s="42">
        <v>41212</v>
      </c>
      <c r="G840" s="43">
        <v>115665.159499</v>
      </c>
      <c r="H840" s="66">
        <v>1274041</v>
      </c>
      <c r="I840" s="42">
        <v>1703190</v>
      </c>
      <c r="J840" s="42">
        <v>919278</v>
      </c>
      <c r="K840" s="42">
        <v>947221</v>
      </c>
      <c r="L840" s="44">
        <v>1666490</v>
      </c>
      <c r="M840" s="66">
        <v>194251</v>
      </c>
      <c r="N840" s="42">
        <v>-2374.3678349255711</v>
      </c>
      <c r="O840" s="42">
        <v>191876.63216507444</v>
      </c>
      <c r="P840" s="42">
        <v>0</v>
      </c>
      <c r="Q840" s="44">
        <v>191876.63216507444</v>
      </c>
      <c r="R840" s="45">
        <v>45934</v>
      </c>
      <c r="S840" s="66">
        <v>128243</v>
      </c>
      <c r="T840" s="42">
        <v>201499</v>
      </c>
      <c r="U840" s="42">
        <v>237240</v>
      </c>
      <c r="V840" s="42">
        <v>94601.870657387975</v>
      </c>
      <c r="W840" s="44">
        <v>661583.870657388</v>
      </c>
      <c r="X840" s="66">
        <v>292167</v>
      </c>
      <c r="Y840" s="42">
        <v>166034</v>
      </c>
      <c r="Z840" s="42">
        <v>185529</v>
      </c>
      <c r="AA840" s="42">
        <v>68781.176967206251</v>
      </c>
      <c r="AB840" s="43">
        <v>712511.17696720629</v>
      </c>
      <c r="AC840" s="66">
        <v>-3727.2811273121156</v>
      </c>
      <c r="AD840" s="42">
        <v>-3758.9933803674821</v>
      </c>
      <c r="AE840" s="42">
        <v>-64314.906360099274</v>
      </c>
      <c r="AF840" s="42">
        <v>20873.874557960575</v>
      </c>
      <c r="AG840" s="42">
        <v>0</v>
      </c>
      <c r="AH840" s="44">
        <v>0</v>
      </c>
    </row>
    <row r="841" spans="1:34" s="4" customFormat="1">
      <c r="A841" s="46" t="s">
        <v>862</v>
      </c>
      <c r="B841" s="56" t="s">
        <v>2008</v>
      </c>
      <c r="C841" s="57">
        <v>5.0925000000000005E-4</v>
      </c>
      <c r="D841" s="57">
        <v>5.1440000000000004E-4</v>
      </c>
      <c r="E841" s="65">
        <v>58731.979274999998</v>
      </c>
      <c r="F841" s="42">
        <v>32509</v>
      </c>
      <c r="G841" s="43">
        <v>91240.979274999991</v>
      </c>
      <c r="H841" s="66">
        <v>1005012</v>
      </c>
      <c r="I841" s="42">
        <v>1343541</v>
      </c>
      <c r="J841" s="42">
        <v>725161</v>
      </c>
      <c r="K841" s="42">
        <v>747204</v>
      </c>
      <c r="L841" s="44">
        <v>1314590</v>
      </c>
      <c r="M841" s="66">
        <v>153232</v>
      </c>
      <c r="N841" s="42">
        <v>-8913.0896389297723</v>
      </c>
      <c r="O841" s="42">
        <v>144318.91036107022</v>
      </c>
      <c r="P841" s="42">
        <v>0</v>
      </c>
      <c r="Q841" s="44">
        <v>144318.91036107022</v>
      </c>
      <c r="R841" s="45">
        <v>36235</v>
      </c>
      <c r="S841" s="66">
        <v>101163</v>
      </c>
      <c r="T841" s="42">
        <v>158950</v>
      </c>
      <c r="U841" s="42">
        <v>187144</v>
      </c>
      <c r="V841" s="42">
        <v>33522.38414618135</v>
      </c>
      <c r="W841" s="44">
        <v>480779.38414618134</v>
      </c>
      <c r="X841" s="66">
        <v>230473</v>
      </c>
      <c r="Y841" s="42">
        <v>130974</v>
      </c>
      <c r="Z841" s="42">
        <v>146353</v>
      </c>
      <c r="AA841" s="42">
        <v>47438.134307347427</v>
      </c>
      <c r="AB841" s="43">
        <v>555238.13430734747</v>
      </c>
      <c r="AC841" s="66">
        <v>-9962.7341262812788</v>
      </c>
      <c r="AD841" s="42">
        <v>-12321.62633066936</v>
      </c>
      <c r="AE841" s="42">
        <v>-54555.515508102573</v>
      </c>
      <c r="AF841" s="42">
        <v>2381.1258038871365</v>
      </c>
      <c r="AG841" s="42">
        <v>0</v>
      </c>
      <c r="AH841" s="44">
        <v>0</v>
      </c>
    </row>
    <row r="842" spans="1:34" s="4" customFormat="1">
      <c r="A842" s="46" t="s">
        <v>863</v>
      </c>
      <c r="B842" s="56" t="s">
        <v>2009</v>
      </c>
      <c r="C842" s="57">
        <v>8.2688E-4</v>
      </c>
      <c r="D842" s="57">
        <v>9.1520000000000002E-4</v>
      </c>
      <c r="E842" s="65">
        <v>95363.436015000014</v>
      </c>
      <c r="F842" s="42">
        <v>52786</v>
      </c>
      <c r="G842" s="43">
        <v>148149.43601500001</v>
      </c>
      <c r="H842" s="66">
        <v>1631859</v>
      </c>
      <c r="I842" s="42">
        <v>2181535</v>
      </c>
      <c r="J842" s="42">
        <v>1177460</v>
      </c>
      <c r="K842" s="42">
        <v>1213251</v>
      </c>
      <c r="L842" s="44">
        <v>2134528</v>
      </c>
      <c r="M842" s="66">
        <v>248807</v>
      </c>
      <c r="N842" s="42">
        <v>-71221.230555850008</v>
      </c>
      <c r="O842" s="42">
        <v>177585.76944414998</v>
      </c>
      <c r="P842" s="42">
        <v>0</v>
      </c>
      <c r="Q842" s="44">
        <v>177585.76944414998</v>
      </c>
      <c r="R842" s="45">
        <v>58835</v>
      </c>
      <c r="S842" s="66">
        <v>164260</v>
      </c>
      <c r="T842" s="42">
        <v>258090</v>
      </c>
      <c r="U842" s="42">
        <v>303869</v>
      </c>
      <c r="V842" s="42">
        <v>41671.787289985863</v>
      </c>
      <c r="W842" s="44">
        <v>767890.78728998592</v>
      </c>
      <c r="X842" s="66">
        <v>374223</v>
      </c>
      <c r="Y842" s="42">
        <v>212665</v>
      </c>
      <c r="Z842" s="42">
        <v>237636</v>
      </c>
      <c r="AA842" s="42">
        <v>214749.10635966857</v>
      </c>
      <c r="AB842" s="43">
        <v>1039273.1063596685</v>
      </c>
      <c r="AC842" s="66">
        <v>-72814.814567713096</v>
      </c>
      <c r="AD842" s="42">
        <v>-52297.693817366264</v>
      </c>
      <c r="AE842" s="42">
        <v>-123219.38639543207</v>
      </c>
      <c r="AF842" s="42">
        <v>-23050.424289171184</v>
      </c>
      <c r="AG842" s="42">
        <v>0</v>
      </c>
      <c r="AH842" s="44">
        <v>0</v>
      </c>
    </row>
    <row r="843" spans="1:34" s="4" customFormat="1">
      <c r="A843" s="46" t="s">
        <v>864</v>
      </c>
      <c r="B843" s="56" t="s">
        <v>2010</v>
      </c>
      <c r="C843" s="57">
        <v>3.9537900000000004E-3</v>
      </c>
      <c r="D843" s="57">
        <v>3.9747699999999999E-3</v>
      </c>
      <c r="E843" s="65">
        <v>455989.23520500003</v>
      </c>
      <c r="F843" s="42">
        <v>252400</v>
      </c>
      <c r="G843" s="43">
        <v>708389.23520500003</v>
      </c>
      <c r="H843" s="66">
        <v>7802858</v>
      </c>
      <c r="I843" s="42">
        <v>10431177</v>
      </c>
      <c r="J843" s="42">
        <v>5630114</v>
      </c>
      <c r="K843" s="42">
        <v>5801252</v>
      </c>
      <c r="L843" s="44">
        <v>10206410</v>
      </c>
      <c r="M843" s="66">
        <v>1189688</v>
      </c>
      <c r="N843" s="42">
        <v>35113.334221588389</v>
      </c>
      <c r="O843" s="42">
        <v>1224801.3342215884</v>
      </c>
      <c r="P843" s="42">
        <v>0</v>
      </c>
      <c r="Q843" s="44">
        <v>1224801.3342215884</v>
      </c>
      <c r="R843" s="45">
        <v>281324</v>
      </c>
      <c r="S843" s="66">
        <v>785423</v>
      </c>
      <c r="T843" s="42">
        <v>1234077</v>
      </c>
      <c r="U843" s="42">
        <v>1452972</v>
      </c>
      <c r="V843" s="42">
        <v>138020.6104537675</v>
      </c>
      <c r="W843" s="44">
        <v>3610492.6104537677</v>
      </c>
      <c r="X843" s="66">
        <v>1789377</v>
      </c>
      <c r="Y843" s="42">
        <v>1016872</v>
      </c>
      <c r="Z843" s="42">
        <v>1136274</v>
      </c>
      <c r="AA843" s="42">
        <v>98477.624579556374</v>
      </c>
      <c r="AB843" s="43">
        <v>4041000.6245795563</v>
      </c>
      <c r="AC843" s="66">
        <v>26735.20486306071</v>
      </c>
      <c r="AD843" s="42">
        <v>5444.0442364872506</v>
      </c>
      <c r="AE843" s="42">
        <v>-487572.05245994969</v>
      </c>
      <c r="AF843" s="42">
        <v>24884.789234612843</v>
      </c>
      <c r="AG843" s="42">
        <v>0</v>
      </c>
      <c r="AH843" s="44">
        <v>0</v>
      </c>
    </row>
    <row r="844" spans="1:34" s="4" customFormat="1">
      <c r="A844" s="46" t="s">
        <v>865</v>
      </c>
      <c r="B844" s="56" t="s">
        <v>2011</v>
      </c>
      <c r="C844" s="57">
        <v>9.5872000000000004E-4</v>
      </c>
      <c r="D844" s="57">
        <v>9.802700000000001E-4</v>
      </c>
      <c r="E844" s="65">
        <v>110568.54871500001</v>
      </c>
      <c r="F844" s="42">
        <v>61202</v>
      </c>
      <c r="G844" s="43">
        <v>171770.54871500001</v>
      </c>
      <c r="H844" s="66">
        <v>1892047</v>
      </c>
      <c r="I844" s="42">
        <v>2529365</v>
      </c>
      <c r="J844" s="42">
        <v>1365197</v>
      </c>
      <c r="K844" s="42">
        <v>1406695</v>
      </c>
      <c r="L844" s="44">
        <v>2474863</v>
      </c>
      <c r="M844" s="66">
        <v>288477</v>
      </c>
      <c r="N844" s="42">
        <v>18597.133863013987</v>
      </c>
      <c r="O844" s="42">
        <v>307074.13386301399</v>
      </c>
      <c r="P844" s="42">
        <v>0</v>
      </c>
      <c r="Q844" s="44">
        <v>307074.13386301399</v>
      </c>
      <c r="R844" s="45">
        <v>68216</v>
      </c>
      <c r="S844" s="66">
        <v>190450</v>
      </c>
      <c r="T844" s="42">
        <v>299240</v>
      </c>
      <c r="U844" s="42">
        <v>352319</v>
      </c>
      <c r="V844" s="42">
        <v>100937.63857456333</v>
      </c>
      <c r="W844" s="44">
        <v>942946.63857456332</v>
      </c>
      <c r="X844" s="66">
        <v>433890</v>
      </c>
      <c r="Y844" s="42">
        <v>246572</v>
      </c>
      <c r="Z844" s="42">
        <v>275525</v>
      </c>
      <c r="AA844" s="42">
        <v>64014.522818373611</v>
      </c>
      <c r="AB844" s="43">
        <v>1020001.5228183736</v>
      </c>
      <c r="AC844" s="66">
        <v>16557.496154304295</v>
      </c>
      <c r="AD844" s="42">
        <v>11513.7385870752</v>
      </c>
      <c r="AE844" s="42">
        <v>-105617.92335764482</v>
      </c>
      <c r="AF844" s="42">
        <v>491.80437245504072</v>
      </c>
      <c r="AG844" s="42">
        <v>0</v>
      </c>
      <c r="AH844" s="44">
        <v>0</v>
      </c>
    </row>
    <row r="845" spans="1:34" s="4" customFormat="1">
      <c r="A845" s="46" t="s">
        <v>866</v>
      </c>
      <c r="B845" s="56" t="s">
        <v>2012</v>
      </c>
      <c r="C845" s="57">
        <v>2.8999899999999999E-3</v>
      </c>
      <c r="D845" s="57">
        <v>2.7396E-3</v>
      </c>
      <c r="E845" s="65">
        <v>334455.68733600003</v>
      </c>
      <c r="F845" s="42">
        <v>185128</v>
      </c>
      <c r="G845" s="43">
        <v>519583.68733600003</v>
      </c>
      <c r="H845" s="66">
        <v>5723170</v>
      </c>
      <c r="I845" s="42">
        <v>7650965</v>
      </c>
      <c r="J845" s="42">
        <v>4129525</v>
      </c>
      <c r="K845" s="42">
        <v>4255050</v>
      </c>
      <c r="L845" s="44">
        <v>7486105</v>
      </c>
      <c r="M845" s="66">
        <v>872602</v>
      </c>
      <c r="N845" s="42">
        <v>94340.112635706129</v>
      </c>
      <c r="O845" s="42">
        <v>966942.11263570609</v>
      </c>
      <c r="P845" s="42">
        <v>0</v>
      </c>
      <c r="Q845" s="44">
        <v>966942.11263570609</v>
      </c>
      <c r="R845" s="45">
        <v>206343</v>
      </c>
      <c r="S845" s="66">
        <v>576085</v>
      </c>
      <c r="T845" s="42">
        <v>905159</v>
      </c>
      <c r="U845" s="42">
        <v>1065713</v>
      </c>
      <c r="V845" s="42">
        <v>313076.03382018697</v>
      </c>
      <c r="W845" s="44">
        <v>2860033.0338201867</v>
      </c>
      <c r="X845" s="66">
        <v>1312456</v>
      </c>
      <c r="Y845" s="42">
        <v>745846</v>
      </c>
      <c r="Z845" s="42">
        <v>833424</v>
      </c>
      <c r="AA845" s="42">
        <v>641.37790718822714</v>
      </c>
      <c r="AB845" s="43">
        <v>2892367.3779071881</v>
      </c>
      <c r="AC845" s="66">
        <v>88096.370111332988</v>
      </c>
      <c r="AD845" s="42">
        <v>72058.523756583221</v>
      </c>
      <c r="AE845" s="42">
        <v>-269913.86217438447</v>
      </c>
      <c r="AF845" s="42">
        <v>77424.624219466874</v>
      </c>
      <c r="AG845" s="42">
        <v>0</v>
      </c>
      <c r="AH845" s="44">
        <v>0</v>
      </c>
    </row>
    <row r="846" spans="1:34" s="4" customFormat="1">
      <c r="A846" s="46" t="s">
        <v>867</v>
      </c>
      <c r="B846" s="56" t="s">
        <v>2013</v>
      </c>
      <c r="C846" s="57">
        <v>1.2610900000000001E-3</v>
      </c>
      <c r="D846" s="57">
        <v>1.29455E-3</v>
      </c>
      <c r="E846" s="65">
        <v>145440.66869399999</v>
      </c>
      <c r="F846" s="42">
        <v>80505</v>
      </c>
      <c r="G846" s="43">
        <v>225945.66869399999</v>
      </c>
      <c r="H846" s="66">
        <v>2488778</v>
      </c>
      <c r="I846" s="42">
        <v>3327100</v>
      </c>
      <c r="J846" s="42">
        <v>1795766</v>
      </c>
      <c r="K846" s="42">
        <v>1850351</v>
      </c>
      <c r="L846" s="44">
        <v>3255409</v>
      </c>
      <c r="M846" s="66">
        <v>379460</v>
      </c>
      <c r="N846" s="42">
        <v>-17198.082205173359</v>
      </c>
      <c r="O846" s="42">
        <v>362261.91779482662</v>
      </c>
      <c r="P846" s="42">
        <v>0</v>
      </c>
      <c r="Q846" s="44">
        <v>362261.91779482662</v>
      </c>
      <c r="R846" s="45">
        <v>89730</v>
      </c>
      <c r="S846" s="66">
        <v>250516</v>
      </c>
      <c r="T846" s="42">
        <v>393618</v>
      </c>
      <c r="U846" s="42">
        <v>463436</v>
      </c>
      <c r="V846" s="42">
        <v>49154.495869527513</v>
      </c>
      <c r="W846" s="44">
        <v>1156724.4958695276</v>
      </c>
      <c r="X846" s="66">
        <v>570735</v>
      </c>
      <c r="Y846" s="42">
        <v>324339</v>
      </c>
      <c r="Z846" s="42">
        <v>362423</v>
      </c>
      <c r="AA846" s="42">
        <v>97328.194883608405</v>
      </c>
      <c r="AB846" s="43">
        <v>1354825.1948836085</v>
      </c>
      <c r="AC846" s="66">
        <v>-19807.074356428941</v>
      </c>
      <c r="AD846" s="42">
        <v>-18916.346005732321</v>
      </c>
      <c r="AE846" s="42">
        <v>-158302.51119791181</v>
      </c>
      <c r="AF846" s="42">
        <v>-1074.7674540078533</v>
      </c>
      <c r="AG846" s="42">
        <v>0</v>
      </c>
      <c r="AH846" s="44">
        <v>0</v>
      </c>
    </row>
    <row r="847" spans="1:34" s="4" customFormat="1">
      <c r="A847" s="46" t="s">
        <v>868</v>
      </c>
      <c r="B847" s="56" t="s">
        <v>2014</v>
      </c>
      <c r="C847" s="57">
        <v>5.1971999999999999E-4</v>
      </c>
      <c r="D847" s="57">
        <v>5.4031000000000001E-4</v>
      </c>
      <c r="E847" s="65">
        <v>59938.693458000002</v>
      </c>
      <c r="F847" s="42">
        <v>33178</v>
      </c>
      <c r="G847" s="43">
        <v>93116.693457999994</v>
      </c>
      <c r="H847" s="66">
        <v>1025674</v>
      </c>
      <c r="I847" s="42">
        <v>1371163</v>
      </c>
      <c r="J847" s="42">
        <v>740070</v>
      </c>
      <c r="K847" s="42">
        <v>762566</v>
      </c>
      <c r="L847" s="44">
        <v>1341618</v>
      </c>
      <c r="M847" s="66">
        <v>156383</v>
      </c>
      <c r="N847" s="42">
        <v>13793.161568761148</v>
      </c>
      <c r="O847" s="42">
        <v>170176.16156876116</v>
      </c>
      <c r="P847" s="42">
        <v>0</v>
      </c>
      <c r="Q847" s="44">
        <v>170176.16156876116</v>
      </c>
      <c r="R847" s="45">
        <v>36980</v>
      </c>
      <c r="S847" s="66">
        <v>103243</v>
      </c>
      <c r="T847" s="42">
        <v>162218</v>
      </c>
      <c r="U847" s="42">
        <v>190991</v>
      </c>
      <c r="V847" s="42">
        <v>69122.746349219728</v>
      </c>
      <c r="W847" s="44">
        <v>525574.7463492197</v>
      </c>
      <c r="X847" s="66">
        <v>235211</v>
      </c>
      <c r="Y847" s="42">
        <v>133666</v>
      </c>
      <c r="Z847" s="42">
        <v>149362</v>
      </c>
      <c r="AA847" s="42">
        <v>41862.380226668487</v>
      </c>
      <c r="AB847" s="43">
        <v>560101.38022666844</v>
      </c>
      <c r="AC847" s="66">
        <v>12676.134862019773</v>
      </c>
      <c r="AD847" s="42">
        <v>6588.0092189713359</v>
      </c>
      <c r="AE847" s="42">
        <v>-51059.051374993171</v>
      </c>
      <c r="AF847" s="42">
        <v>-2731.7265834466898</v>
      </c>
      <c r="AG847" s="42">
        <v>0</v>
      </c>
      <c r="AH847" s="44">
        <v>0</v>
      </c>
    </row>
    <row r="848" spans="1:34" s="4" customFormat="1">
      <c r="A848" s="46" t="s">
        <v>869</v>
      </c>
      <c r="B848" s="56" t="s">
        <v>2015</v>
      </c>
      <c r="C848" s="57">
        <v>5.2216999999999997E-4</v>
      </c>
      <c r="D848" s="57">
        <v>5.2355000000000001E-4</v>
      </c>
      <c r="E848" s="65">
        <v>60222.155879999998</v>
      </c>
      <c r="F848" s="42">
        <v>33334</v>
      </c>
      <c r="G848" s="43">
        <v>93556.155880000006</v>
      </c>
      <c r="H848" s="66">
        <v>1030510</v>
      </c>
      <c r="I848" s="42">
        <v>1377627</v>
      </c>
      <c r="J848" s="42">
        <v>743559</v>
      </c>
      <c r="K848" s="42">
        <v>766161</v>
      </c>
      <c r="L848" s="44">
        <v>1347942</v>
      </c>
      <c r="M848" s="66">
        <v>157120</v>
      </c>
      <c r="N848" s="42">
        <v>-24037.164953352592</v>
      </c>
      <c r="O848" s="42">
        <v>133082.83504664741</v>
      </c>
      <c r="P848" s="42">
        <v>0</v>
      </c>
      <c r="Q848" s="44">
        <v>133082.83504664741</v>
      </c>
      <c r="R848" s="45">
        <v>37154</v>
      </c>
      <c r="S848" s="66">
        <v>103729</v>
      </c>
      <c r="T848" s="42">
        <v>162982</v>
      </c>
      <c r="U848" s="42">
        <v>191891</v>
      </c>
      <c r="V848" s="42">
        <v>11919.8009031903</v>
      </c>
      <c r="W848" s="44">
        <v>470521.80090319028</v>
      </c>
      <c r="X848" s="66">
        <v>236320</v>
      </c>
      <c r="Y848" s="42">
        <v>134296</v>
      </c>
      <c r="Z848" s="42">
        <v>150066</v>
      </c>
      <c r="AA848" s="42">
        <v>52064.320780208924</v>
      </c>
      <c r="AB848" s="43">
        <v>572746.32078020892</v>
      </c>
      <c r="AC848" s="66">
        <v>-25076.291833279403</v>
      </c>
      <c r="AD848" s="42">
        <v>-17843.114812385789</v>
      </c>
      <c r="AE848" s="42">
        <v>-63058.712545744413</v>
      </c>
      <c r="AF848" s="42">
        <v>3753.5993143909677</v>
      </c>
      <c r="AG848" s="42">
        <v>0</v>
      </c>
      <c r="AH848" s="44">
        <v>0</v>
      </c>
    </row>
    <row r="849" spans="1:34" s="4" customFormat="1">
      <c r="A849" s="46" t="s">
        <v>870</v>
      </c>
      <c r="B849" s="56" t="s">
        <v>2016</v>
      </c>
      <c r="C849" s="57">
        <v>9.3594999999999995E-4</v>
      </c>
      <c r="D849" s="57">
        <v>1.0195899999999999E-3</v>
      </c>
      <c r="E849" s="65">
        <v>107942.36444700001</v>
      </c>
      <c r="F849" s="42">
        <v>59749</v>
      </c>
      <c r="G849" s="43">
        <v>167691.36444700003</v>
      </c>
      <c r="H849" s="66">
        <v>1847110</v>
      </c>
      <c r="I849" s="42">
        <v>2469292</v>
      </c>
      <c r="J849" s="42">
        <v>1332773</v>
      </c>
      <c r="K849" s="42">
        <v>1373285</v>
      </c>
      <c r="L849" s="44">
        <v>2416084</v>
      </c>
      <c r="M849" s="66">
        <v>281626</v>
      </c>
      <c r="N849" s="42">
        <v>-37522.390464481839</v>
      </c>
      <c r="O849" s="42">
        <v>244103.60953551816</v>
      </c>
      <c r="P849" s="42">
        <v>0</v>
      </c>
      <c r="Q849" s="44">
        <v>244103.60953551816</v>
      </c>
      <c r="R849" s="45">
        <v>66596</v>
      </c>
      <c r="S849" s="66">
        <v>185927</v>
      </c>
      <c r="T849" s="42">
        <v>292133</v>
      </c>
      <c r="U849" s="42">
        <v>343951</v>
      </c>
      <c r="V849" s="42">
        <v>81446.147615823051</v>
      </c>
      <c r="W849" s="44">
        <v>903457.14761582308</v>
      </c>
      <c r="X849" s="66">
        <v>423585</v>
      </c>
      <c r="Y849" s="42">
        <v>240716</v>
      </c>
      <c r="Z849" s="42">
        <v>268981</v>
      </c>
      <c r="AA849" s="42">
        <v>196478.89438438148</v>
      </c>
      <c r="AB849" s="43">
        <v>1129760.8943843814</v>
      </c>
      <c r="AC849" s="66">
        <v>-39407.443786428223</v>
      </c>
      <c r="AD849" s="42">
        <v>-28794.283544533679</v>
      </c>
      <c r="AE849" s="42">
        <v>-137508.90945965389</v>
      </c>
      <c r="AF849" s="42">
        <v>-20593.1099779426</v>
      </c>
      <c r="AG849" s="42">
        <v>0</v>
      </c>
      <c r="AH849" s="44">
        <v>0</v>
      </c>
    </row>
    <row r="850" spans="1:34" s="4" customFormat="1">
      <c r="A850" s="46" t="s">
        <v>871</v>
      </c>
      <c r="B850" s="56" t="s">
        <v>2017</v>
      </c>
      <c r="C850" s="57">
        <v>8.3504E-4</v>
      </c>
      <c r="D850" s="57">
        <v>8.1771999999999997E-4</v>
      </c>
      <c r="E850" s="65">
        <v>96305.172968999992</v>
      </c>
      <c r="F850" s="42">
        <v>53307</v>
      </c>
      <c r="G850" s="43">
        <v>149612.17296900001</v>
      </c>
      <c r="H850" s="66">
        <v>1647963</v>
      </c>
      <c r="I850" s="42">
        <v>2203063</v>
      </c>
      <c r="J850" s="42">
        <v>1189079</v>
      </c>
      <c r="K850" s="42">
        <v>1225224</v>
      </c>
      <c r="L850" s="44">
        <v>2155593</v>
      </c>
      <c r="M850" s="66">
        <v>251262</v>
      </c>
      <c r="N850" s="42">
        <v>24181.142556889081</v>
      </c>
      <c r="O850" s="42">
        <v>275443.1425568891</v>
      </c>
      <c r="P850" s="42">
        <v>0</v>
      </c>
      <c r="Q850" s="44">
        <v>275443.1425568891</v>
      </c>
      <c r="R850" s="45">
        <v>59416</v>
      </c>
      <c r="S850" s="66">
        <v>165881</v>
      </c>
      <c r="T850" s="42">
        <v>260637</v>
      </c>
      <c r="U850" s="42">
        <v>306868</v>
      </c>
      <c r="V850" s="42">
        <v>78897.131796016794</v>
      </c>
      <c r="W850" s="44">
        <v>812283.13179601682</v>
      </c>
      <c r="X850" s="66">
        <v>377916</v>
      </c>
      <c r="Y850" s="42">
        <v>214763</v>
      </c>
      <c r="Z850" s="42">
        <v>239981</v>
      </c>
      <c r="AA850" s="42">
        <v>14536.586381218869</v>
      </c>
      <c r="AB850" s="43">
        <v>847196.58638121886</v>
      </c>
      <c r="AC850" s="66">
        <v>22372.646559674511</v>
      </c>
      <c r="AD850" s="42">
        <v>15701.810210486819</v>
      </c>
      <c r="AE850" s="42">
        <v>-85566.651139267138</v>
      </c>
      <c r="AF850" s="42">
        <v>12578.739783903777</v>
      </c>
      <c r="AG850" s="42">
        <v>0</v>
      </c>
      <c r="AH850" s="44">
        <v>0</v>
      </c>
    </row>
    <row r="851" spans="1:34" s="4" customFormat="1">
      <c r="A851" s="46" t="s">
        <v>872</v>
      </c>
      <c r="B851" s="56" t="s">
        <v>2018</v>
      </c>
      <c r="C851" s="57">
        <v>5.5292999999999998E-4</v>
      </c>
      <c r="D851" s="57">
        <v>5.6996E-4</v>
      </c>
      <c r="E851" s="65">
        <v>63769.3914</v>
      </c>
      <c r="F851" s="42">
        <v>35298</v>
      </c>
      <c r="G851" s="43">
        <v>99067.391399999993</v>
      </c>
      <c r="H851" s="66">
        <v>1091215</v>
      </c>
      <c r="I851" s="42">
        <v>1458780</v>
      </c>
      <c r="J851" s="42">
        <v>787361</v>
      </c>
      <c r="K851" s="42">
        <v>811294</v>
      </c>
      <c r="L851" s="44">
        <v>1427347</v>
      </c>
      <c r="M851" s="66">
        <v>166376</v>
      </c>
      <c r="N851" s="42">
        <v>-21859.695437780854</v>
      </c>
      <c r="O851" s="42">
        <v>144516.30456221916</v>
      </c>
      <c r="P851" s="42">
        <v>0</v>
      </c>
      <c r="Q851" s="44">
        <v>144516.30456221916</v>
      </c>
      <c r="R851" s="45">
        <v>39343</v>
      </c>
      <c r="S851" s="66">
        <v>109840</v>
      </c>
      <c r="T851" s="42">
        <v>172583</v>
      </c>
      <c r="U851" s="42">
        <v>203195</v>
      </c>
      <c r="V851" s="42">
        <v>9006.2422003097818</v>
      </c>
      <c r="W851" s="44">
        <v>494624.24220030976</v>
      </c>
      <c r="X851" s="66">
        <v>250241</v>
      </c>
      <c r="Y851" s="42">
        <v>142208</v>
      </c>
      <c r="Z851" s="42">
        <v>158906</v>
      </c>
      <c r="AA851" s="42">
        <v>58193.356360843216</v>
      </c>
      <c r="AB851" s="43">
        <v>609548.35636084317</v>
      </c>
      <c r="AC851" s="66">
        <v>-22974.562737013875</v>
      </c>
      <c r="AD851" s="42">
        <v>-18207.525381310523</v>
      </c>
      <c r="AE851" s="42">
        <v>-72475.377544025789</v>
      </c>
      <c r="AF851" s="42">
        <v>-1266.64849818323</v>
      </c>
      <c r="AG851" s="42">
        <v>0</v>
      </c>
      <c r="AH851" s="44">
        <v>0</v>
      </c>
    </row>
    <row r="852" spans="1:34" s="4" customFormat="1">
      <c r="A852" s="46" t="s">
        <v>873</v>
      </c>
      <c r="B852" s="56" t="s">
        <v>2019</v>
      </c>
      <c r="C852" s="57">
        <v>1.4737699999999999E-3</v>
      </c>
      <c r="D852" s="57">
        <v>1.52994E-3</v>
      </c>
      <c r="E852" s="65">
        <v>169969.31675999999</v>
      </c>
      <c r="F852" s="42">
        <v>94082</v>
      </c>
      <c r="G852" s="43">
        <v>264051.31675999996</v>
      </c>
      <c r="H852" s="66">
        <v>2908505</v>
      </c>
      <c r="I852" s="42">
        <v>3888208</v>
      </c>
      <c r="J852" s="42">
        <v>2098618</v>
      </c>
      <c r="K852" s="42">
        <v>2162409</v>
      </c>
      <c r="L852" s="44">
        <v>3804426</v>
      </c>
      <c r="M852" s="66">
        <v>443455</v>
      </c>
      <c r="N852" s="42">
        <v>-52434.800276217829</v>
      </c>
      <c r="O852" s="42">
        <v>391020.19972378219</v>
      </c>
      <c r="P852" s="42">
        <v>0</v>
      </c>
      <c r="Q852" s="44">
        <v>391020.19972378219</v>
      </c>
      <c r="R852" s="45">
        <v>104863</v>
      </c>
      <c r="S852" s="66">
        <v>292765</v>
      </c>
      <c r="T852" s="42">
        <v>460000</v>
      </c>
      <c r="U852" s="42">
        <v>541594</v>
      </c>
      <c r="V852" s="42">
        <v>11305.221366281567</v>
      </c>
      <c r="W852" s="44">
        <v>1305664.2213662816</v>
      </c>
      <c r="X852" s="66">
        <v>666988</v>
      </c>
      <c r="Y852" s="42">
        <v>379038</v>
      </c>
      <c r="Z852" s="42">
        <v>423545</v>
      </c>
      <c r="AA852" s="42">
        <v>181141.07736412584</v>
      </c>
      <c r="AB852" s="43">
        <v>1650712.0773641258</v>
      </c>
      <c r="AC852" s="66">
        <v>-55441.242886428103</v>
      </c>
      <c r="AD852" s="42">
        <v>-62805.058191260774</v>
      </c>
      <c r="AE852" s="42">
        <v>-219800.28514679128</v>
      </c>
      <c r="AF852" s="42">
        <v>-7001.269773363947</v>
      </c>
      <c r="AG852" s="42">
        <v>0</v>
      </c>
      <c r="AH852" s="44">
        <v>0</v>
      </c>
    </row>
    <row r="853" spans="1:34" s="4" customFormat="1">
      <c r="A853" s="46" t="s">
        <v>874</v>
      </c>
      <c r="B853" s="56" t="s">
        <v>2020</v>
      </c>
      <c r="C853" s="57">
        <v>3.11699E-3</v>
      </c>
      <c r="D853" s="57">
        <v>3.4540999999999999E-3</v>
      </c>
      <c r="E853" s="65">
        <v>359481.44068500004</v>
      </c>
      <c r="F853" s="42">
        <v>198981</v>
      </c>
      <c r="G853" s="43">
        <v>558462.44068500004</v>
      </c>
      <c r="H853" s="66">
        <v>6151422</v>
      </c>
      <c r="I853" s="42">
        <v>8223470</v>
      </c>
      <c r="J853" s="42">
        <v>4438529</v>
      </c>
      <c r="K853" s="42">
        <v>4573446</v>
      </c>
      <c r="L853" s="44">
        <v>8046274</v>
      </c>
      <c r="M853" s="66">
        <v>937896</v>
      </c>
      <c r="N853" s="42">
        <v>-126885.37820182234</v>
      </c>
      <c r="O853" s="42">
        <v>811010.62179817772</v>
      </c>
      <c r="P853" s="42">
        <v>0</v>
      </c>
      <c r="Q853" s="44">
        <v>811010.62179817772</v>
      </c>
      <c r="R853" s="45">
        <v>221783</v>
      </c>
      <c r="S853" s="66">
        <v>619192</v>
      </c>
      <c r="T853" s="42">
        <v>972890</v>
      </c>
      <c r="U853" s="42">
        <v>1145458</v>
      </c>
      <c r="V853" s="42">
        <v>313649.30237924733</v>
      </c>
      <c r="W853" s="44">
        <v>3051189.3023792473</v>
      </c>
      <c r="X853" s="66">
        <v>1410664</v>
      </c>
      <c r="Y853" s="42">
        <v>801656</v>
      </c>
      <c r="Z853" s="42">
        <v>895787</v>
      </c>
      <c r="AA853" s="42">
        <v>919458.4831390006</v>
      </c>
      <c r="AB853" s="43">
        <v>4027565.4831390008</v>
      </c>
      <c r="AC853" s="66">
        <v>-133259.61201256979</v>
      </c>
      <c r="AD853" s="42">
        <v>-142630.49058143151</v>
      </c>
      <c r="AE853" s="42">
        <v>-612191.36824515066</v>
      </c>
      <c r="AF853" s="42">
        <v>-88294.709920601628</v>
      </c>
      <c r="AG853" s="42">
        <v>0</v>
      </c>
      <c r="AH853" s="44">
        <v>0</v>
      </c>
    </row>
    <row r="854" spans="1:34" s="4" customFormat="1">
      <c r="A854" s="46" t="s">
        <v>875</v>
      </c>
      <c r="B854" s="56" t="s">
        <v>2021</v>
      </c>
      <c r="C854" s="57">
        <v>4.1399999999999998E-4</v>
      </c>
      <c r="D854" s="57">
        <v>4.0115000000000002E-4</v>
      </c>
      <c r="E854" s="65">
        <v>47747.090055000001</v>
      </c>
      <c r="F854" s="42">
        <v>26429</v>
      </c>
      <c r="G854" s="43">
        <v>74176.090055000008</v>
      </c>
      <c r="H854" s="66">
        <v>817035</v>
      </c>
      <c r="I854" s="42">
        <v>1092245</v>
      </c>
      <c r="J854" s="42">
        <v>589527</v>
      </c>
      <c r="K854" s="42">
        <v>607447</v>
      </c>
      <c r="L854" s="44">
        <v>1068710</v>
      </c>
      <c r="M854" s="66">
        <v>124572</v>
      </c>
      <c r="N854" s="42">
        <v>-3510.0935025790209</v>
      </c>
      <c r="O854" s="42">
        <v>121061.90649742098</v>
      </c>
      <c r="P854" s="42">
        <v>0</v>
      </c>
      <c r="Q854" s="44">
        <v>121061.90649742098</v>
      </c>
      <c r="R854" s="45">
        <v>29457</v>
      </c>
      <c r="S854" s="66">
        <v>82241</v>
      </c>
      <c r="T854" s="42">
        <v>129220</v>
      </c>
      <c r="U854" s="42">
        <v>152140</v>
      </c>
      <c r="V854" s="42">
        <v>70250.91415885913</v>
      </c>
      <c r="W854" s="44">
        <v>433851.91415885912</v>
      </c>
      <c r="X854" s="66">
        <v>187365</v>
      </c>
      <c r="Y854" s="42">
        <v>106476</v>
      </c>
      <c r="Z854" s="42">
        <v>118979</v>
      </c>
      <c r="AA854" s="42">
        <v>47132.998854847916</v>
      </c>
      <c r="AB854" s="43">
        <v>459952.99885484792</v>
      </c>
      <c r="AC854" s="66">
        <v>-4363.200487040187</v>
      </c>
      <c r="AD854" s="42">
        <v>-633.39539049067434</v>
      </c>
      <c r="AE854" s="42">
        <v>-28776.249659829493</v>
      </c>
      <c r="AF854" s="42">
        <v>7671.7608413715488</v>
      </c>
      <c r="AG854" s="42">
        <v>0</v>
      </c>
      <c r="AH854" s="44">
        <v>0</v>
      </c>
    </row>
    <row r="855" spans="1:34" s="4" customFormat="1">
      <c r="A855" s="46" t="s">
        <v>876</v>
      </c>
      <c r="B855" s="56" t="s">
        <v>2022</v>
      </c>
      <c r="C855" s="57">
        <v>1.0645400000000001E-3</v>
      </c>
      <c r="D855" s="57">
        <v>1.0664299999999999E-3</v>
      </c>
      <c r="E855" s="65">
        <v>122772.78054599999</v>
      </c>
      <c r="F855" s="42">
        <v>67958</v>
      </c>
      <c r="G855" s="43">
        <v>190730.78054599999</v>
      </c>
      <c r="H855" s="66">
        <v>2100884</v>
      </c>
      <c r="I855" s="42">
        <v>2808547</v>
      </c>
      <c r="J855" s="42">
        <v>1515883</v>
      </c>
      <c r="K855" s="42">
        <v>1561961</v>
      </c>
      <c r="L855" s="44">
        <v>2748030</v>
      </c>
      <c r="M855" s="66">
        <v>320318</v>
      </c>
      <c r="N855" s="42">
        <v>21532.027938213108</v>
      </c>
      <c r="O855" s="42">
        <v>341850.02793821308</v>
      </c>
      <c r="P855" s="42">
        <v>0</v>
      </c>
      <c r="Q855" s="44">
        <v>341850.02793821308</v>
      </c>
      <c r="R855" s="45">
        <v>75745</v>
      </c>
      <c r="S855" s="66">
        <v>211472</v>
      </c>
      <c r="T855" s="42">
        <v>332270</v>
      </c>
      <c r="U855" s="42">
        <v>391206</v>
      </c>
      <c r="V855" s="42">
        <v>67651.618428405491</v>
      </c>
      <c r="W855" s="44">
        <v>1002599.6184284055</v>
      </c>
      <c r="X855" s="66">
        <v>481782</v>
      </c>
      <c r="Y855" s="42">
        <v>273788</v>
      </c>
      <c r="Z855" s="42">
        <v>305937</v>
      </c>
      <c r="AA855" s="42">
        <v>30871.818753818563</v>
      </c>
      <c r="AB855" s="43">
        <v>1092378.8187538185</v>
      </c>
      <c r="AC855" s="66">
        <v>19253.367040757108</v>
      </c>
      <c r="AD855" s="42">
        <v>1595.9897644542798</v>
      </c>
      <c r="AE855" s="42">
        <v>-118593.88193396007</v>
      </c>
      <c r="AF855" s="42">
        <v>7965.3248033356122</v>
      </c>
      <c r="AG855" s="42">
        <v>0</v>
      </c>
      <c r="AH855" s="44">
        <v>0</v>
      </c>
    </row>
    <row r="856" spans="1:34" s="4" customFormat="1">
      <c r="A856" s="46" t="s">
        <v>877</v>
      </c>
      <c r="B856" s="56" t="s">
        <v>2023</v>
      </c>
      <c r="C856" s="57">
        <v>1.50639E-3</v>
      </c>
      <c r="D856" s="57">
        <v>1.3920600000000001E-3</v>
      </c>
      <c r="E856" s="65">
        <v>173731.17675899999</v>
      </c>
      <c r="F856" s="42">
        <v>96164</v>
      </c>
      <c r="G856" s="43">
        <v>269895.17675899999</v>
      </c>
      <c r="H856" s="66">
        <v>2972881</v>
      </c>
      <c r="I856" s="42">
        <v>3974268</v>
      </c>
      <c r="J856" s="42">
        <v>2145068</v>
      </c>
      <c r="K856" s="42">
        <v>2210271</v>
      </c>
      <c r="L856" s="44">
        <v>3888632</v>
      </c>
      <c r="M856" s="66">
        <v>453270</v>
      </c>
      <c r="N856" s="42">
        <v>86607.260573140942</v>
      </c>
      <c r="O856" s="42">
        <v>539877.26057314093</v>
      </c>
      <c r="P856" s="42">
        <v>0</v>
      </c>
      <c r="Q856" s="44">
        <v>539877.26057314093</v>
      </c>
      <c r="R856" s="45">
        <v>107184</v>
      </c>
      <c r="S856" s="66">
        <v>299245</v>
      </c>
      <c r="T856" s="42">
        <v>470182</v>
      </c>
      <c r="U856" s="42">
        <v>553581</v>
      </c>
      <c r="V856" s="42">
        <v>283697.07188385917</v>
      </c>
      <c r="W856" s="44">
        <v>1606705.0718838591</v>
      </c>
      <c r="X856" s="66">
        <v>681751</v>
      </c>
      <c r="Y856" s="42">
        <v>387427</v>
      </c>
      <c r="Z856" s="42">
        <v>432919</v>
      </c>
      <c r="AA856" s="42">
        <v>13879.127166681168</v>
      </c>
      <c r="AB856" s="43">
        <v>1515976.1271666812</v>
      </c>
      <c r="AC856" s="66">
        <v>83301.926302688356</v>
      </c>
      <c r="AD856" s="42">
        <v>68085.436092172793</v>
      </c>
      <c r="AE856" s="42">
        <v>-111317.22514065397</v>
      </c>
      <c r="AF856" s="42">
        <v>50658.807462970712</v>
      </c>
      <c r="AG856" s="42">
        <v>0</v>
      </c>
      <c r="AH856" s="44">
        <v>0</v>
      </c>
    </row>
    <row r="857" spans="1:34" s="4" customFormat="1">
      <c r="A857" s="46" t="s">
        <v>878</v>
      </c>
      <c r="B857" s="56" t="s">
        <v>2024</v>
      </c>
      <c r="C857" s="57">
        <v>8.3436000000000003E-4</v>
      </c>
      <c r="D857" s="57">
        <v>8.7765E-4</v>
      </c>
      <c r="E857" s="65">
        <v>96226.398750000008</v>
      </c>
      <c r="F857" s="42">
        <v>53263</v>
      </c>
      <c r="G857" s="43">
        <v>149489.39874999999</v>
      </c>
      <c r="H857" s="66">
        <v>1646621</v>
      </c>
      <c r="I857" s="42">
        <v>2201269</v>
      </c>
      <c r="J857" s="42">
        <v>1188111</v>
      </c>
      <c r="K857" s="42">
        <v>1224226</v>
      </c>
      <c r="L857" s="44">
        <v>2153837</v>
      </c>
      <c r="M857" s="66">
        <v>251057</v>
      </c>
      <c r="N857" s="42">
        <v>-37699.648128250505</v>
      </c>
      <c r="O857" s="42">
        <v>213357.3518717495</v>
      </c>
      <c r="P857" s="42">
        <v>0</v>
      </c>
      <c r="Q857" s="44">
        <v>213357.3518717495</v>
      </c>
      <c r="R857" s="45">
        <v>59367</v>
      </c>
      <c r="S857" s="66">
        <v>165746</v>
      </c>
      <c r="T857" s="42">
        <v>260425</v>
      </c>
      <c r="U857" s="42">
        <v>306618</v>
      </c>
      <c r="V857" s="42">
        <v>9379.1772690572834</v>
      </c>
      <c r="W857" s="44">
        <v>742168.17726905725</v>
      </c>
      <c r="X857" s="66">
        <v>377608</v>
      </c>
      <c r="Y857" s="42">
        <v>214588</v>
      </c>
      <c r="Z857" s="42">
        <v>239786</v>
      </c>
      <c r="AA857" s="42">
        <v>131244.07071048554</v>
      </c>
      <c r="AB857" s="43">
        <v>963226.07071048557</v>
      </c>
      <c r="AC857" s="66">
        <v>-39392.214743595432</v>
      </c>
      <c r="AD857" s="42">
        <v>-40751.553869122923</v>
      </c>
      <c r="AE857" s="42">
        <v>-133084.71788232439</v>
      </c>
      <c r="AF857" s="42">
        <v>-7829.406946385574</v>
      </c>
      <c r="AG857" s="42">
        <v>0</v>
      </c>
      <c r="AH857" s="44">
        <v>0</v>
      </c>
    </row>
    <row r="858" spans="1:34" s="4" customFormat="1">
      <c r="A858" s="46" t="s">
        <v>879</v>
      </c>
      <c r="B858" s="56" t="s">
        <v>2025</v>
      </c>
      <c r="C858" s="57">
        <v>1.27213E-3</v>
      </c>
      <c r="D858" s="57">
        <v>1.4213400000000001E-3</v>
      </c>
      <c r="E858" s="65">
        <v>146715.00192900002</v>
      </c>
      <c r="F858" s="42">
        <v>81210</v>
      </c>
      <c r="G858" s="43">
        <v>227925.00192900002</v>
      </c>
      <c r="H858" s="66">
        <v>2510566</v>
      </c>
      <c r="I858" s="42">
        <v>3356226</v>
      </c>
      <c r="J858" s="42">
        <v>1811486</v>
      </c>
      <c r="K858" s="42">
        <v>1866550</v>
      </c>
      <c r="L858" s="44">
        <v>3283908</v>
      </c>
      <c r="M858" s="66">
        <v>382782</v>
      </c>
      <c r="N858" s="42">
        <v>-53517.793189491356</v>
      </c>
      <c r="O858" s="42">
        <v>329264.20681050862</v>
      </c>
      <c r="P858" s="42">
        <v>0</v>
      </c>
      <c r="Q858" s="44">
        <v>329264.20681050862</v>
      </c>
      <c r="R858" s="45">
        <v>90516</v>
      </c>
      <c r="S858" s="66">
        <v>252709</v>
      </c>
      <c r="T858" s="42">
        <v>397064</v>
      </c>
      <c r="U858" s="42">
        <v>467493</v>
      </c>
      <c r="V858" s="42">
        <v>39479.87294732294</v>
      </c>
      <c r="W858" s="44">
        <v>1156745.8729473229</v>
      </c>
      <c r="X858" s="66">
        <v>575731</v>
      </c>
      <c r="Y858" s="42">
        <v>327178</v>
      </c>
      <c r="Z858" s="42">
        <v>365596</v>
      </c>
      <c r="AA858" s="42">
        <v>248592.58940594326</v>
      </c>
      <c r="AB858" s="43">
        <v>1517097.5894059432</v>
      </c>
      <c r="AC858" s="66">
        <v>-56106.79094459513</v>
      </c>
      <c r="AD858" s="42">
        <v>-60993.009839491009</v>
      </c>
      <c r="AE858" s="42">
        <v>-203302.79243988311</v>
      </c>
      <c r="AF858" s="42">
        <v>-39949.123234651081</v>
      </c>
      <c r="AG858" s="42">
        <v>0</v>
      </c>
      <c r="AH858" s="44">
        <v>0</v>
      </c>
    </row>
    <row r="859" spans="1:34" s="4" customFormat="1">
      <c r="A859" s="46" t="s">
        <v>880</v>
      </c>
      <c r="B859" s="56" t="s">
        <v>2026</v>
      </c>
      <c r="C859" s="57">
        <v>1.27523E-3</v>
      </c>
      <c r="D859" s="57">
        <v>1.15106E-3</v>
      </c>
      <c r="E859" s="65">
        <v>147071.712486</v>
      </c>
      <c r="F859" s="42">
        <v>81407</v>
      </c>
      <c r="G859" s="43">
        <v>228478.712486</v>
      </c>
      <c r="H859" s="66">
        <v>2516684</v>
      </c>
      <c r="I859" s="42">
        <v>3364405</v>
      </c>
      <c r="J859" s="42">
        <v>1815901</v>
      </c>
      <c r="K859" s="42">
        <v>1871098</v>
      </c>
      <c r="L859" s="44">
        <v>3291910</v>
      </c>
      <c r="M859" s="66">
        <v>383714</v>
      </c>
      <c r="N859" s="42">
        <v>40541.7184344458</v>
      </c>
      <c r="O859" s="42">
        <v>424255.71843444579</v>
      </c>
      <c r="P859" s="42">
        <v>0</v>
      </c>
      <c r="Q859" s="44">
        <v>424255.71843444579</v>
      </c>
      <c r="R859" s="45">
        <v>90736</v>
      </c>
      <c r="S859" s="66">
        <v>253325</v>
      </c>
      <c r="T859" s="42">
        <v>398031</v>
      </c>
      <c r="U859" s="42">
        <v>468632</v>
      </c>
      <c r="V859" s="42">
        <v>292614.34774889483</v>
      </c>
      <c r="W859" s="44">
        <v>1412602.3477488947</v>
      </c>
      <c r="X859" s="66">
        <v>577134</v>
      </c>
      <c r="Y859" s="42">
        <v>327975</v>
      </c>
      <c r="Z859" s="42">
        <v>366487</v>
      </c>
      <c r="AA859" s="42">
        <v>155063.98407852641</v>
      </c>
      <c r="AB859" s="43">
        <v>1426659.9840785265</v>
      </c>
      <c r="AC859" s="66">
        <v>37767.91248411344</v>
      </c>
      <c r="AD859" s="42">
        <v>19527.173569899351</v>
      </c>
      <c r="AE859" s="42">
        <v>-123454.95184953543</v>
      </c>
      <c r="AF859" s="42">
        <v>52102.22946589085</v>
      </c>
      <c r="AG859" s="42">
        <v>0</v>
      </c>
      <c r="AH859" s="44">
        <v>0</v>
      </c>
    </row>
    <row r="860" spans="1:34" s="4" customFormat="1">
      <c r="A860" s="46" t="s">
        <v>881</v>
      </c>
      <c r="B860" s="56" t="s">
        <v>2027</v>
      </c>
      <c r="C860" s="57">
        <v>1.8342E-3</v>
      </c>
      <c r="D860" s="57">
        <v>1.60093E-3</v>
      </c>
      <c r="E860" s="65">
        <v>211537.56519300002</v>
      </c>
      <c r="F860" s="42">
        <v>117091</v>
      </c>
      <c r="G860" s="43">
        <v>328628.56519300002</v>
      </c>
      <c r="H860" s="66">
        <v>3619819</v>
      </c>
      <c r="I860" s="42">
        <v>4839120</v>
      </c>
      <c r="J860" s="42">
        <v>2611862</v>
      </c>
      <c r="K860" s="42">
        <v>2691255</v>
      </c>
      <c r="L860" s="44">
        <v>4734849</v>
      </c>
      <c r="M860" s="66">
        <v>551907</v>
      </c>
      <c r="N860" s="42">
        <v>118552.27285138621</v>
      </c>
      <c r="O860" s="42">
        <v>670459.27285138622</v>
      </c>
      <c r="P860" s="42">
        <v>0</v>
      </c>
      <c r="Q860" s="44">
        <v>670459.27285138622</v>
      </c>
      <c r="R860" s="45">
        <v>130509</v>
      </c>
      <c r="S860" s="66">
        <v>364365</v>
      </c>
      <c r="T860" s="42">
        <v>572500</v>
      </c>
      <c r="U860" s="42">
        <v>674047</v>
      </c>
      <c r="V860" s="42">
        <v>419793.74948086817</v>
      </c>
      <c r="W860" s="44">
        <v>2030705.7494808682</v>
      </c>
      <c r="X860" s="66">
        <v>830108</v>
      </c>
      <c r="Y860" s="42">
        <v>471736</v>
      </c>
      <c r="Z860" s="42">
        <v>527128</v>
      </c>
      <c r="AA860" s="42">
        <v>7764.4566397320068</v>
      </c>
      <c r="AB860" s="43">
        <v>1836736.456639732</v>
      </c>
      <c r="AC860" s="66">
        <v>114516.28664495995</v>
      </c>
      <c r="AD860" s="42">
        <v>104922.48946532226</v>
      </c>
      <c r="AE860" s="42">
        <v>-118815.52345643907</v>
      </c>
      <c r="AF860" s="42">
        <v>93346.040187293067</v>
      </c>
      <c r="AG860" s="42">
        <v>0</v>
      </c>
      <c r="AH860" s="44">
        <v>0</v>
      </c>
    </row>
    <row r="861" spans="1:34" s="4" customFormat="1">
      <c r="A861" s="46" t="s">
        <v>882</v>
      </c>
      <c r="B861" s="56" t="s">
        <v>2028</v>
      </c>
      <c r="C861" s="57">
        <v>6.4853000000000003E-4</v>
      </c>
      <c r="D861" s="57">
        <v>7.4671999999999998E-4</v>
      </c>
      <c r="E861" s="65">
        <v>74794.713357000001</v>
      </c>
      <c r="F861" s="42">
        <v>41400</v>
      </c>
      <c r="G861" s="43">
        <v>116194.713357</v>
      </c>
      <c r="H861" s="66">
        <v>1279883</v>
      </c>
      <c r="I861" s="42">
        <v>1710999</v>
      </c>
      <c r="J861" s="42">
        <v>923493</v>
      </c>
      <c r="K861" s="42">
        <v>951564</v>
      </c>
      <c r="L861" s="44">
        <v>1674131</v>
      </c>
      <c r="M861" s="66">
        <v>195141</v>
      </c>
      <c r="N861" s="42">
        <v>-69228.818193112354</v>
      </c>
      <c r="O861" s="42">
        <v>125912.18180688765</v>
      </c>
      <c r="P861" s="42">
        <v>0</v>
      </c>
      <c r="Q861" s="44">
        <v>125912.18180688765</v>
      </c>
      <c r="R861" s="45">
        <v>46145</v>
      </c>
      <c r="S861" s="66">
        <v>128831</v>
      </c>
      <c r="T861" s="42">
        <v>202422</v>
      </c>
      <c r="U861" s="42">
        <v>238327</v>
      </c>
      <c r="V861" s="42">
        <v>151865.27798585995</v>
      </c>
      <c r="W861" s="44">
        <v>721445.2779858599</v>
      </c>
      <c r="X861" s="66">
        <v>293507</v>
      </c>
      <c r="Y861" s="42">
        <v>166795</v>
      </c>
      <c r="Z861" s="42">
        <v>186380</v>
      </c>
      <c r="AA861" s="42">
        <v>330716.75886636466</v>
      </c>
      <c r="AB861" s="43">
        <v>977398.7588663646</v>
      </c>
      <c r="AC861" s="66">
        <v>-70486.362250697275</v>
      </c>
      <c r="AD861" s="42">
        <v>-39531.601195377654</v>
      </c>
      <c r="AE861" s="42">
        <v>-118121.39509409023</v>
      </c>
      <c r="AF861" s="42">
        <v>-27814.122340339556</v>
      </c>
      <c r="AG861" s="42">
        <v>0</v>
      </c>
      <c r="AH861" s="44">
        <v>0</v>
      </c>
    </row>
    <row r="862" spans="1:34" s="4" customFormat="1">
      <c r="A862" s="46" t="s">
        <v>883</v>
      </c>
      <c r="B862" s="56" t="s">
        <v>2029</v>
      </c>
      <c r="C862" s="57">
        <v>8.4084999999999997E-4</v>
      </c>
      <c r="D862" s="57">
        <v>8.6448000000000004E-4</v>
      </c>
      <c r="E862" s="65">
        <v>96975.436668000009</v>
      </c>
      <c r="F862" s="42">
        <v>53678</v>
      </c>
      <c r="G862" s="43">
        <v>150653.43666800001</v>
      </c>
      <c r="H862" s="66">
        <v>1659429</v>
      </c>
      <c r="I862" s="42">
        <v>2218392</v>
      </c>
      <c r="J862" s="42">
        <v>1197353</v>
      </c>
      <c r="K862" s="42">
        <v>1233749</v>
      </c>
      <c r="L862" s="44">
        <v>2170591</v>
      </c>
      <c r="M862" s="66">
        <v>253010</v>
      </c>
      <c r="N862" s="42">
        <v>26596.90916824391</v>
      </c>
      <c r="O862" s="42">
        <v>279606.90916824393</v>
      </c>
      <c r="P862" s="42">
        <v>0</v>
      </c>
      <c r="Q862" s="44">
        <v>279606.90916824393</v>
      </c>
      <c r="R862" s="45">
        <v>59829</v>
      </c>
      <c r="S862" s="66">
        <v>167035</v>
      </c>
      <c r="T862" s="42">
        <v>262450</v>
      </c>
      <c r="U862" s="42">
        <v>309003</v>
      </c>
      <c r="V862" s="42">
        <v>78651.907921364706</v>
      </c>
      <c r="W862" s="44">
        <v>817139.90792136476</v>
      </c>
      <c r="X862" s="66">
        <v>380546</v>
      </c>
      <c r="Y862" s="42">
        <v>216258</v>
      </c>
      <c r="Z862" s="42">
        <v>241651</v>
      </c>
      <c r="AA862" s="42">
        <v>57648.133640163978</v>
      </c>
      <c r="AB862" s="43">
        <v>896103.13364016393</v>
      </c>
      <c r="AC862" s="66">
        <v>24772.344173570655</v>
      </c>
      <c r="AD862" s="42">
        <v>4394.2977758597717</v>
      </c>
      <c r="AE862" s="42">
        <v>-106967.87070235233</v>
      </c>
      <c r="AF862" s="42">
        <v>-1161.9969658772661</v>
      </c>
      <c r="AG862" s="42">
        <v>0</v>
      </c>
      <c r="AH862" s="44">
        <v>0</v>
      </c>
    </row>
    <row r="863" spans="1:34" s="4" customFormat="1">
      <c r="A863" s="46" t="s">
        <v>884</v>
      </c>
      <c r="B863" s="56" t="s">
        <v>2030</v>
      </c>
      <c r="C863" s="57">
        <v>2.4457599999999999E-3</v>
      </c>
      <c r="D863" s="57">
        <v>2.4649899999999998E-3</v>
      </c>
      <c r="E863" s="65">
        <v>282069.09614700003</v>
      </c>
      <c r="F863" s="42">
        <v>156131</v>
      </c>
      <c r="G863" s="43">
        <v>438200.09614700003</v>
      </c>
      <c r="H863" s="66">
        <v>4826741</v>
      </c>
      <c r="I863" s="42">
        <v>6452582</v>
      </c>
      <c r="J863" s="42">
        <v>3482711</v>
      </c>
      <c r="K863" s="42">
        <v>3588574</v>
      </c>
      <c r="L863" s="44">
        <v>6313545</v>
      </c>
      <c r="M863" s="66">
        <v>735925</v>
      </c>
      <c r="N863" s="42">
        <v>-10693.136642603145</v>
      </c>
      <c r="O863" s="42">
        <v>725231.8633573968</v>
      </c>
      <c r="P863" s="42">
        <v>0</v>
      </c>
      <c r="Q863" s="44">
        <v>725231.8633573968</v>
      </c>
      <c r="R863" s="45">
        <v>174023</v>
      </c>
      <c r="S863" s="66">
        <v>485852</v>
      </c>
      <c r="T863" s="42">
        <v>763383</v>
      </c>
      <c r="U863" s="42">
        <v>898789</v>
      </c>
      <c r="V863" s="42">
        <v>84749.940359106724</v>
      </c>
      <c r="W863" s="44">
        <v>2232773.9403591068</v>
      </c>
      <c r="X863" s="66">
        <v>1106884</v>
      </c>
      <c r="Y863" s="42">
        <v>629023</v>
      </c>
      <c r="Z863" s="42">
        <v>702883</v>
      </c>
      <c r="AA863" s="42">
        <v>97362.54149802649</v>
      </c>
      <c r="AB863" s="43">
        <v>2536152.5414980263</v>
      </c>
      <c r="AC863" s="66">
        <v>-15804.660501414817</v>
      </c>
      <c r="AD863" s="42">
        <v>-25809.893359744372</v>
      </c>
      <c r="AE863" s="42">
        <v>-275052.82352727291</v>
      </c>
      <c r="AF863" s="42">
        <v>13288.776249512379</v>
      </c>
      <c r="AG863" s="42">
        <v>0</v>
      </c>
      <c r="AH863" s="44">
        <v>0</v>
      </c>
    </row>
    <row r="864" spans="1:34" s="4" customFormat="1">
      <c r="A864" s="46" t="s">
        <v>885</v>
      </c>
      <c r="B864" s="56" t="s">
        <v>2031</v>
      </c>
      <c r="C864" s="57">
        <v>6.9357999999999996E-4</v>
      </c>
      <c r="D864" s="57">
        <v>6.2637000000000001E-4</v>
      </c>
      <c r="E864" s="65">
        <v>79990.128033000001</v>
      </c>
      <c r="F864" s="42">
        <v>44276</v>
      </c>
      <c r="G864" s="43">
        <v>124266.128033</v>
      </c>
      <c r="H864" s="66">
        <v>1368790</v>
      </c>
      <c r="I864" s="42">
        <v>1829853</v>
      </c>
      <c r="J864" s="42">
        <v>987643</v>
      </c>
      <c r="K864" s="42">
        <v>1017665</v>
      </c>
      <c r="L864" s="44">
        <v>1790424</v>
      </c>
      <c r="M864" s="66">
        <v>208697</v>
      </c>
      <c r="N864" s="42">
        <v>45853.379146235267</v>
      </c>
      <c r="O864" s="42">
        <v>254550.37914623527</v>
      </c>
      <c r="P864" s="42">
        <v>0</v>
      </c>
      <c r="Q864" s="44">
        <v>254550.37914623527</v>
      </c>
      <c r="R864" s="45">
        <v>49350</v>
      </c>
      <c r="S864" s="66">
        <v>137780</v>
      </c>
      <c r="T864" s="42">
        <v>216484</v>
      </c>
      <c r="U864" s="42">
        <v>254883</v>
      </c>
      <c r="V864" s="42">
        <v>167086.06108730045</v>
      </c>
      <c r="W864" s="44">
        <v>776233.06108730042</v>
      </c>
      <c r="X864" s="66">
        <v>313895</v>
      </c>
      <c r="Y864" s="42">
        <v>178381</v>
      </c>
      <c r="Z864" s="42">
        <v>199327</v>
      </c>
      <c r="AA864" s="42">
        <v>4167.2173144342396</v>
      </c>
      <c r="AB864" s="43">
        <v>695770.21731443424</v>
      </c>
      <c r="AC864" s="66">
        <v>44326.326013228623</v>
      </c>
      <c r="AD864" s="42">
        <v>42969.209578169488</v>
      </c>
      <c r="AE864" s="42">
        <v>-35062.944336027329</v>
      </c>
      <c r="AF864" s="42">
        <v>28230.252517495413</v>
      </c>
      <c r="AG864" s="42">
        <v>0</v>
      </c>
      <c r="AH864" s="44">
        <v>0</v>
      </c>
    </row>
    <row r="865" spans="1:34" s="4" customFormat="1">
      <c r="A865" s="46" t="s">
        <v>886</v>
      </c>
      <c r="B865" s="56" t="s">
        <v>2032</v>
      </c>
      <c r="C865" s="57">
        <v>3.1210999999999999E-4</v>
      </c>
      <c r="D865" s="57">
        <v>3.0710999999999998E-4</v>
      </c>
      <c r="E865" s="65">
        <v>35995.615140000002</v>
      </c>
      <c r="F865" s="42">
        <v>19924</v>
      </c>
      <c r="G865" s="43">
        <v>55919.615140000002</v>
      </c>
      <c r="H865" s="66">
        <v>615953</v>
      </c>
      <c r="I865" s="42">
        <v>823431</v>
      </c>
      <c r="J865" s="42">
        <v>444438</v>
      </c>
      <c r="K865" s="42">
        <v>457948</v>
      </c>
      <c r="L865" s="44">
        <v>805688</v>
      </c>
      <c r="M865" s="66">
        <v>93913</v>
      </c>
      <c r="N865" s="42">
        <v>-8158.473328453113</v>
      </c>
      <c r="O865" s="42">
        <v>85754.52667154689</v>
      </c>
      <c r="P865" s="42">
        <v>0</v>
      </c>
      <c r="Q865" s="44">
        <v>85754.52667154689</v>
      </c>
      <c r="R865" s="45">
        <v>22208</v>
      </c>
      <c r="S865" s="66">
        <v>62001</v>
      </c>
      <c r="T865" s="42">
        <v>97417</v>
      </c>
      <c r="U865" s="42">
        <v>114697</v>
      </c>
      <c r="V865" s="42">
        <v>18348.732756814647</v>
      </c>
      <c r="W865" s="44">
        <v>292463.73275681463</v>
      </c>
      <c r="X865" s="66">
        <v>141252</v>
      </c>
      <c r="Y865" s="42">
        <v>80271</v>
      </c>
      <c r="Z865" s="42">
        <v>89697</v>
      </c>
      <c r="AA865" s="42">
        <v>22375.223433642539</v>
      </c>
      <c r="AB865" s="43">
        <v>333595.22343364253</v>
      </c>
      <c r="AC865" s="66">
        <v>-8791.5603264642414</v>
      </c>
      <c r="AD865" s="42">
        <v>-4479.2305611320644</v>
      </c>
      <c r="AE865" s="42">
        <v>-32066.059900944914</v>
      </c>
      <c r="AF865" s="42">
        <v>4205.3601117133258</v>
      </c>
      <c r="AG865" s="42">
        <v>0</v>
      </c>
      <c r="AH865" s="44">
        <v>0</v>
      </c>
    </row>
    <row r="866" spans="1:34" s="4" customFormat="1">
      <c r="A866" s="46" t="s">
        <v>887</v>
      </c>
      <c r="B866" s="56" t="s">
        <v>2033</v>
      </c>
      <c r="C866" s="57">
        <v>7.8198000000000004E-4</v>
      </c>
      <c r="D866" s="57">
        <v>7.7028000000000003E-4</v>
      </c>
      <c r="E866" s="65">
        <v>90185.542011000012</v>
      </c>
      <c r="F866" s="42">
        <v>49920</v>
      </c>
      <c r="G866" s="43">
        <v>140105.54201100001</v>
      </c>
      <c r="H866" s="66">
        <v>1543248</v>
      </c>
      <c r="I866" s="42">
        <v>2063077</v>
      </c>
      <c r="J866" s="42">
        <v>1113523</v>
      </c>
      <c r="K866" s="42">
        <v>1147371</v>
      </c>
      <c r="L866" s="44">
        <v>2018622</v>
      </c>
      <c r="M866" s="66">
        <v>235296</v>
      </c>
      <c r="N866" s="42">
        <v>194.61527767384712</v>
      </c>
      <c r="O866" s="42">
        <v>235490.61527767385</v>
      </c>
      <c r="P866" s="42">
        <v>0</v>
      </c>
      <c r="Q866" s="44">
        <v>235490.61527767385</v>
      </c>
      <c r="R866" s="45">
        <v>55640</v>
      </c>
      <c r="S866" s="66">
        <v>155341</v>
      </c>
      <c r="T866" s="42">
        <v>244075</v>
      </c>
      <c r="U866" s="42">
        <v>287369</v>
      </c>
      <c r="V866" s="42">
        <v>83199.890862909844</v>
      </c>
      <c r="W866" s="44">
        <v>769984.89086290984</v>
      </c>
      <c r="X866" s="66">
        <v>353903</v>
      </c>
      <c r="Y866" s="42">
        <v>201117</v>
      </c>
      <c r="Z866" s="42">
        <v>224732</v>
      </c>
      <c r="AA866" s="42">
        <v>66426.512576380032</v>
      </c>
      <c r="AB866" s="43">
        <v>846178.51257638005</v>
      </c>
      <c r="AC866" s="66">
        <v>-1425.5979357216593</v>
      </c>
      <c r="AD866" s="42">
        <v>6120.0839755728448</v>
      </c>
      <c r="AE866" s="42">
        <v>-91144.550130742442</v>
      </c>
      <c r="AF866" s="42">
        <v>10256.442377421057</v>
      </c>
      <c r="AG866" s="42">
        <v>0</v>
      </c>
      <c r="AH866" s="44">
        <v>0</v>
      </c>
    </row>
    <row r="867" spans="1:34" s="4" customFormat="1">
      <c r="A867" s="46" t="s">
        <v>888</v>
      </c>
      <c r="B867" s="56" t="s">
        <v>2034</v>
      </c>
      <c r="C867" s="57">
        <v>4.7509000000000001E-4</v>
      </c>
      <c r="D867" s="57">
        <v>4.3904000000000002E-4</v>
      </c>
      <c r="E867" s="65">
        <v>54792.146178000003</v>
      </c>
      <c r="F867" s="42">
        <v>30329</v>
      </c>
      <c r="G867" s="43">
        <v>85121.146177999995</v>
      </c>
      <c r="H867" s="66">
        <v>937597</v>
      </c>
      <c r="I867" s="42">
        <v>1253417</v>
      </c>
      <c r="J867" s="42">
        <v>676518</v>
      </c>
      <c r="K867" s="42">
        <v>697082</v>
      </c>
      <c r="L867" s="44">
        <v>1226409</v>
      </c>
      <c r="M867" s="66">
        <v>142954</v>
      </c>
      <c r="N867" s="42">
        <v>8036.5517342480953</v>
      </c>
      <c r="O867" s="42">
        <v>150990.55173424809</v>
      </c>
      <c r="P867" s="42">
        <v>0</v>
      </c>
      <c r="Q867" s="44">
        <v>150990.55173424809</v>
      </c>
      <c r="R867" s="45">
        <v>33804</v>
      </c>
      <c r="S867" s="66">
        <v>94377</v>
      </c>
      <c r="T867" s="42">
        <v>148287</v>
      </c>
      <c r="U867" s="42">
        <v>174590</v>
      </c>
      <c r="V867" s="42">
        <v>53956.806581979741</v>
      </c>
      <c r="W867" s="44">
        <v>471210.80658197973</v>
      </c>
      <c r="X867" s="66">
        <v>215013</v>
      </c>
      <c r="Y867" s="42">
        <v>122188</v>
      </c>
      <c r="Z867" s="42">
        <v>136535</v>
      </c>
      <c r="AA867" s="42">
        <v>11457.910552807494</v>
      </c>
      <c r="AB867" s="43">
        <v>485193.9105528075</v>
      </c>
      <c r="AC867" s="66">
        <v>7028.79293700575</v>
      </c>
      <c r="AD867" s="42">
        <v>6193.5644635897715</v>
      </c>
      <c r="AE867" s="42">
        <v>-43179.381149931316</v>
      </c>
      <c r="AF867" s="42">
        <v>15973.919778508025</v>
      </c>
      <c r="AG867" s="42">
        <v>0</v>
      </c>
      <c r="AH867" s="44">
        <v>0</v>
      </c>
    </row>
    <row r="868" spans="1:34" s="4" customFormat="1">
      <c r="A868" s="46" t="s">
        <v>889</v>
      </c>
      <c r="B868" s="56" t="s">
        <v>2035</v>
      </c>
      <c r="C868" s="57">
        <v>1.4912300000000001E-3</v>
      </c>
      <c r="D868" s="57">
        <v>1.4953500000000001E-3</v>
      </c>
      <c r="E868" s="65">
        <v>171983.29498800001</v>
      </c>
      <c r="F868" s="42">
        <v>95196</v>
      </c>
      <c r="G868" s="43">
        <v>267179.29498800001</v>
      </c>
      <c r="H868" s="66">
        <v>2942963</v>
      </c>
      <c r="I868" s="42">
        <v>3934272</v>
      </c>
      <c r="J868" s="42">
        <v>2123480</v>
      </c>
      <c r="K868" s="42">
        <v>2188027</v>
      </c>
      <c r="L868" s="44">
        <v>3849498</v>
      </c>
      <c r="M868" s="66">
        <v>448708</v>
      </c>
      <c r="N868" s="42">
        <v>-11235.707047580181</v>
      </c>
      <c r="O868" s="42">
        <v>437472.29295241984</v>
      </c>
      <c r="P868" s="42">
        <v>0</v>
      </c>
      <c r="Q868" s="44">
        <v>437472.29295241984</v>
      </c>
      <c r="R868" s="45">
        <v>106105</v>
      </c>
      <c r="S868" s="66">
        <v>296234</v>
      </c>
      <c r="T868" s="42">
        <v>465450</v>
      </c>
      <c r="U868" s="42">
        <v>548010</v>
      </c>
      <c r="V868" s="42">
        <v>67228.550649288212</v>
      </c>
      <c r="W868" s="44">
        <v>1376922.5506492881</v>
      </c>
      <c r="X868" s="66">
        <v>674890</v>
      </c>
      <c r="Y868" s="42">
        <v>383528</v>
      </c>
      <c r="Z868" s="42">
        <v>428562</v>
      </c>
      <c r="AA868" s="42">
        <v>60592.425170126233</v>
      </c>
      <c r="AB868" s="43">
        <v>1547572.4251701261</v>
      </c>
      <c r="AC868" s="66">
        <v>-14327.015116616727</v>
      </c>
      <c r="AD868" s="42">
        <v>-967.87406234176888</v>
      </c>
      <c r="AE868" s="42">
        <v>-166019.19169365824</v>
      </c>
      <c r="AF868" s="42">
        <v>10664.206351778699</v>
      </c>
      <c r="AG868" s="42">
        <v>0</v>
      </c>
      <c r="AH868" s="44">
        <v>0</v>
      </c>
    </row>
    <row r="869" spans="1:34" s="4" customFormat="1">
      <c r="A869" s="46" t="s">
        <v>890</v>
      </c>
      <c r="B869" s="56" t="s">
        <v>2036</v>
      </c>
      <c r="C869" s="57">
        <v>1.98715E-3</v>
      </c>
      <c r="D869" s="57">
        <v>1.9962299999999999E-3</v>
      </c>
      <c r="E869" s="65">
        <v>229177.33656299999</v>
      </c>
      <c r="F869" s="42">
        <v>126855</v>
      </c>
      <c r="G869" s="43">
        <v>356032.33656299999</v>
      </c>
      <c r="H869" s="66">
        <v>3921668</v>
      </c>
      <c r="I869" s="42">
        <v>5242644</v>
      </c>
      <c r="J869" s="42">
        <v>2829660</v>
      </c>
      <c r="K869" s="42">
        <v>2915673</v>
      </c>
      <c r="L869" s="44">
        <v>5129678</v>
      </c>
      <c r="M869" s="66">
        <v>597930</v>
      </c>
      <c r="N869" s="42">
        <v>44246.847334007172</v>
      </c>
      <c r="O869" s="42">
        <v>642176.84733400715</v>
      </c>
      <c r="P869" s="42">
        <v>0</v>
      </c>
      <c r="Q869" s="44">
        <v>642176.84733400715</v>
      </c>
      <c r="R869" s="45">
        <v>141392</v>
      </c>
      <c r="S869" s="66">
        <v>394749</v>
      </c>
      <c r="T869" s="42">
        <v>620239</v>
      </c>
      <c r="U869" s="42">
        <v>730255</v>
      </c>
      <c r="V869" s="42">
        <v>126592.64764413117</v>
      </c>
      <c r="W869" s="44">
        <v>1871835.6476441312</v>
      </c>
      <c r="X869" s="66">
        <v>899329</v>
      </c>
      <c r="Y869" s="42">
        <v>511073</v>
      </c>
      <c r="Z869" s="42">
        <v>571084</v>
      </c>
      <c r="AA869" s="42">
        <v>88137.87850221197</v>
      </c>
      <c r="AB869" s="43">
        <v>2069623.878502212</v>
      </c>
      <c r="AC869" s="66">
        <v>39970.121795573366</v>
      </c>
      <c r="AD869" s="42">
        <v>7748.089203470925</v>
      </c>
      <c r="AE869" s="42">
        <v>-258507.01963484925</v>
      </c>
      <c r="AF869" s="42">
        <v>13000.577777724156</v>
      </c>
      <c r="AG869" s="42">
        <v>0</v>
      </c>
      <c r="AH869" s="44">
        <v>0</v>
      </c>
    </row>
    <row r="870" spans="1:34" s="4" customFormat="1">
      <c r="A870" s="46" t="s">
        <v>891</v>
      </c>
      <c r="B870" s="56" t="s">
        <v>2037</v>
      </c>
      <c r="C870" s="57">
        <v>1.03466E-3</v>
      </c>
      <c r="D870" s="57">
        <v>1.0213799999999999E-3</v>
      </c>
      <c r="E870" s="65">
        <v>119327.434389</v>
      </c>
      <c r="F870" s="42">
        <v>66050</v>
      </c>
      <c r="G870" s="43">
        <v>185377.434389</v>
      </c>
      <c r="H870" s="66">
        <v>2041916</v>
      </c>
      <c r="I870" s="42">
        <v>2729716</v>
      </c>
      <c r="J870" s="42">
        <v>1473334</v>
      </c>
      <c r="K870" s="42">
        <v>1518119</v>
      </c>
      <c r="L870" s="44">
        <v>2670897</v>
      </c>
      <c r="M870" s="66">
        <v>311327</v>
      </c>
      <c r="N870" s="42">
        <v>-58725.736051628854</v>
      </c>
      <c r="O870" s="42">
        <v>252601.26394837114</v>
      </c>
      <c r="P870" s="42">
        <v>0</v>
      </c>
      <c r="Q870" s="44">
        <v>252601.26394837114</v>
      </c>
      <c r="R870" s="45">
        <v>73619</v>
      </c>
      <c r="S870" s="66">
        <v>205536</v>
      </c>
      <c r="T870" s="42">
        <v>322943</v>
      </c>
      <c r="U870" s="42">
        <v>380226</v>
      </c>
      <c r="V870" s="42">
        <v>40747.759870784517</v>
      </c>
      <c r="W870" s="44">
        <v>949452.75987078447</v>
      </c>
      <c r="X870" s="66">
        <v>468259</v>
      </c>
      <c r="Y870" s="42">
        <v>266103</v>
      </c>
      <c r="Z870" s="42">
        <v>297349</v>
      </c>
      <c r="AA870" s="42">
        <v>196955.48177556353</v>
      </c>
      <c r="AB870" s="43">
        <v>1228666.4817755634</v>
      </c>
      <c r="AC870" s="66">
        <v>-60810.474102846347</v>
      </c>
      <c r="AD870" s="42">
        <v>-68356.383021629823</v>
      </c>
      <c r="AE870" s="42">
        <v>-162878.69144243025</v>
      </c>
      <c r="AF870" s="42">
        <v>12831.826662127467</v>
      </c>
      <c r="AG870" s="42">
        <v>0</v>
      </c>
      <c r="AH870" s="44">
        <v>0</v>
      </c>
    </row>
    <row r="871" spans="1:34" s="4" customFormat="1">
      <c r="A871" s="46" t="s">
        <v>892</v>
      </c>
      <c r="B871" s="56" t="s">
        <v>2038</v>
      </c>
      <c r="C871" s="57">
        <v>8.2184000000000001E-4</v>
      </c>
      <c r="D871" s="57">
        <v>8.2987000000000002E-4</v>
      </c>
      <c r="E871" s="65">
        <v>94782.190974000012</v>
      </c>
      <c r="F871" s="42">
        <v>52464</v>
      </c>
      <c r="G871" s="43">
        <v>147246.19097400003</v>
      </c>
      <c r="H871" s="66">
        <v>1621912</v>
      </c>
      <c r="I871" s="42">
        <v>2168238</v>
      </c>
      <c r="J871" s="42">
        <v>1170283</v>
      </c>
      <c r="K871" s="42">
        <v>1205856</v>
      </c>
      <c r="L871" s="44">
        <v>2121518</v>
      </c>
      <c r="M871" s="66">
        <v>247290</v>
      </c>
      <c r="N871" s="42">
        <v>8617.1156970540014</v>
      </c>
      <c r="O871" s="42">
        <v>255907.11569705399</v>
      </c>
      <c r="P871" s="42">
        <v>0</v>
      </c>
      <c r="Q871" s="44">
        <v>255907.11569705399</v>
      </c>
      <c r="R871" s="45">
        <v>58476</v>
      </c>
      <c r="S871" s="66">
        <v>163259</v>
      </c>
      <c r="T871" s="42">
        <v>256517</v>
      </c>
      <c r="U871" s="42">
        <v>302017</v>
      </c>
      <c r="V871" s="42">
        <v>57756.422151682156</v>
      </c>
      <c r="W871" s="44">
        <v>779549.4221516822</v>
      </c>
      <c r="X871" s="66">
        <v>371942</v>
      </c>
      <c r="Y871" s="42">
        <v>211368</v>
      </c>
      <c r="Z871" s="42">
        <v>236187</v>
      </c>
      <c r="AA871" s="42">
        <v>32534.166479608168</v>
      </c>
      <c r="AB871" s="43">
        <v>852031.16647960816</v>
      </c>
      <c r="AC871" s="66">
        <v>6881.588774755699</v>
      </c>
      <c r="AD871" s="42">
        <v>6057.0301733436554</v>
      </c>
      <c r="AE871" s="42">
        <v>-89359.509465434283</v>
      </c>
      <c r="AF871" s="42">
        <v>3939.1461894089757</v>
      </c>
      <c r="AG871" s="42">
        <v>0</v>
      </c>
      <c r="AH871" s="44">
        <v>0</v>
      </c>
    </row>
    <row r="872" spans="1:34" s="4" customFormat="1">
      <c r="A872" s="46" t="s">
        <v>893</v>
      </c>
      <c r="B872" s="56" t="s">
        <v>2039</v>
      </c>
      <c r="C872" s="57">
        <v>8.9108999999999998E-4</v>
      </c>
      <c r="D872" s="57">
        <v>1.35304E-3</v>
      </c>
      <c r="E872" s="65">
        <v>102769.59579000001</v>
      </c>
      <c r="F872" s="42">
        <v>56885</v>
      </c>
      <c r="G872" s="43">
        <v>159654.59578999999</v>
      </c>
      <c r="H872" s="66">
        <v>1758578</v>
      </c>
      <c r="I872" s="42">
        <v>2350939</v>
      </c>
      <c r="J872" s="42">
        <v>1268894</v>
      </c>
      <c r="K872" s="42">
        <v>1307464</v>
      </c>
      <c r="L872" s="44">
        <v>2300282</v>
      </c>
      <c r="M872" s="66">
        <v>268127</v>
      </c>
      <c r="N872" s="42">
        <v>25486.255602089506</v>
      </c>
      <c r="O872" s="42">
        <v>293613.25560208951</v>
      </c>
      <c r="P872" s="42">
        <v>0</v>
      </c>
      <c r="Q872" s="44">
        <v>293613.25560208951</v>
      </c>
      <c r="R872" s="45">
        <v>63404</v>
      </c>
      <c r="S872" s="66">
        <v>177016</v>
      </c>
      <c r="T872" s="42">
        <v>278131</v>
      </c>
      <c r="U872" s="42">
        <v>327465</v>
      </c>
      <c r="V872" s="42">
        <v>622068.17657474685</v>
      </c>
      <c r="W872" s="44">
        <v>1404680.1765747468</v>
      </c>
      <c r="X872" s="66">
        <v>403283</v>
      </c>
      <c r="Y872" s="42">
        <v>229179</v>
      </c>
      <c r="Z872" s="42">
        <v>256089</v>
      </c>
      <c r="AA872" s="42">
        <v>752808.35522367293</v>
      </c>
      <c r="AB872" s="43">
        <v>1641359.3552236729</v>
      </c>
      <c r="AC872" s="66">
        <v>23541.184956713412</v>
      </c>
      <c r="AD872" s="42">
        <v>692.97647829762627</v>
      </c>
      <c r="AE872" s="42">
        <v>-112608.6053871506</v>
      </c>
      <c r="AF872" s="42">
        <v>-148304.73469678659</v>
      </c>
      <c r="AG872" s="42">
        <v>0</v>
      </c>
      <c r="AH872" s="44">
        <v>0</v>
      </c>
    </row>
    <row r="873" spans="1:34" s="4" customFormat="1">
      <c r="A873" s="46" t="s">
        <v>894</v>
      </c>
      <c r="B873" s="56" t="s">
        <v>2040</v>
      </c>
      <c r="C873" s="57">
        <v>1.23094E-3</v>
      </c>
      <c r="D873" s="57">
        <v>1.2358899999999999E-3</v>
      </c>
      <c r="E873" s="65">
        <v>141964.286895</v>
      </c>
      <c r="F873" s="42">
        <v>78580</v>
      </c>
      <c r="G873" s="43">
        <v>220544.286895</v>
      </c>
      <c r="H873" s="66">
        <v>2429277</v>
      </c>
      <c r="I873" s="42">
        <v>3247556</v>
      </c>
      <c r="J873" s="42">
        <v>1752833</v>
      </c>
      <c r="K873" s="42">
        <v>1806113</v>
      </c>
      <c r="L873" s="44">
        <v>3177579</v>
      </c>
      <c r="M873" s="66">
        <v>370388</v>
      </c>
      <c r="N873" s="42">
        <v>86638.178199328933</v>
      </c>
      <c r="O873" s="42">
        <v>457026.17819932895</v>
      </c>
      <c r="P873" s="42">
        <v>0</v>
      </c>
      <c r="Q873" s="44">
        <v>457026.17819932895</v>
      </c>
      <c r="R873" s="45">
        <v>87585</v>
      </c>
      <c r="S873" s="66">
        <v>244527</v>
      </c>
      <c r="T873" s="42">
        <v>384207</v>
      </c>
      <c r="U873" s="42">
        <v>452356</v>
      </c>
      <c r="V873" s="42">
        <v>209765.38012556473</v>
      </c>
      <c r="W873" s="44">
        <v>1290855.3801255648</v>
      </c>
      <c r="X873" s="66">
        <v>557090</v>
      </c>
      <c r="Y873" s="42">
        <v>316584</v>
      </c>
      <c r="Z873" s="42">
        <v>353758</v>
      </c>
      <c r="AA873" s="42">
        <v>16241.405183100913</v>
      </c>
      <c r="AB873" s="43">
        <v>1243673.4051831008</v>
      </c>
      <c r="AC873" s="66">
        <v>83892.408089649456</v>
      </c>
      <c r="AD873" s="42">
        <v>75149.854683968675</v>
      </c>
      <c r="AE873" s="42">
        <v>-120140.04319581532</v>
      </c>
      <c r="AF873" s="42">
        <v>8279.755364661105</v>
      </c>
      <c r="AG873" s="42">
        <v>0</v>
      </c>
      <c r="AH873" s="44">
        <v>0</v>
      </c>
    </row>
    <row r="874" spans="1:34" s="4" customFormat="1">
      <c r="A874" s="46" t="s">
        <v>895</v>
      </c>
      <c r="B874" s="56" t="s">
        <v>2041</v>
      </c>
      <c r="C874" s="57">
        <v>1.5567700000000001E-3</v>
      </c>
      <c r="D874" s="57">
        <v>1.5953199999999999E-3</v>
      </c>
      <c r="E874" s="65">
        <v>179542.49835000001</v>
      </c>
      <c r="F874" s="42">
        <v>99380</v>
      </c>
      <c r="G874" s="43">
        <v>278922.49835000001</v>
      </c>
      <c r="H874" s="66">
        <v>3072307</v>
      </c>
      <c r="I874" s="42">
        <v>4107184</v>
      </c>
      <c r="J874" s="42">
        <v>2216808</v>
      </c>
      <c r="K874" s="42">
        <v>2284192</v>
      </c>
      <c r="L874" s="44">
        <v>4018684</v>
      </c>
      <c r="M874" s="66">
        <v>468429</v>
      </c>
      <c r="N874" s="42">
        <v>-31733.512026593566</v>
      </c>
      <c r="O874" s="42">
        <v>436695.48797340645</v>
      </c>
      <c r="P874" s="42">
        <v>0</v>
      </c>
      <c r="Q874" s="44">
        <v>436695.48797340645</v>
      </c>
      <c r="R874" s="45">
        <v>110769</v>
      </c>
      <c r="S874" s="66">
        <v>309253</v>
      </c>
      <c r="T874" s="42">
        <v>485907</v>
      </c>
      <c r="U874" s="42">
        <v>572095</v>
      </c>
      <c r="V874" s="42">
        <v>7583.4140796406273</v>
      </c>
      <c r="W874" s="44">
        <v>1374838.4140796405</v>
      </c>
      <c r="X874" s="66">
        <v>704551</v>
      </c>
      <c r="Y874" s="42">
        <v>400384</v>
      </c>
      <c r="Z874" s="42">
        <v>447398</v>
      </c>
      <c r="AA874" s="42">
        <v>96170.77956747562</v>
      </c>
      <c r="AB874" s="43">
        <v>1648503.7795674757</v>
      </c>
      <c r="AC874" s="66">
        <v>-34948.630194885685</v>
      </c>
      <c r="AD874" s="42">
        <v>-36298.559835387503</v>
      </c>
      <c r="AE874" s="42">
        <v>-202020.83146674326</v>
      </c>
      <c r="AF874" s="42">
        <v>-397.34399081871015</v>
      </c>
      <c r="AG874" s="42">
        <v>0</v>
      </c>
      <c r="AH874" s="44">
        <v>0</v>
      </c>
    </row>
    <row r="875" spans="1:34" s="4" customFormat="1">
      <c r="A875" s="46" t="s">
        <v>896</v>
      </c>
      <c r="B875" s="56" t="s">
        <v>2042</v>
      </c>
      <c r="C875" s="57">
        <v>1.76873E-3</v>
      </c>
      <c r="D875" s="57">
        <v>1.6704999999999999E-3</v>
      </c>
      <c r="E875" s="65">
        <v>203986.66096500002</v>
      </c>
      <c r="F875" s="42">
        <v>112911</v>
      </c>
      <c r="G875" s="43">
        <v>316897.66096500005</v>
      </c>
      <c r="H875" s="66">
        <v>3490613</v>
      </c>
      <c r="I875" s="42">
        <v>4666393</v>
      </c>
      <c r="J875" s="42">
        <v>2518634</v>
      </c>
      <c r="K875" s="42">
        <v>2595193</v>
      </c>
      <c r="L875" s="44">
        <v>4565843</v>
      </c>
      <c r="M875" s="66">
        <v>532208</v>
      </c>
      <c r="N875" s="42">
        <v>87903.346543429157</v>
      </c>
      <c r="O875" s="42">
        <v>620111.34654342919</v>
      </c>
      <c r="P875" s="42">
        <v>0</v>
      </c>
      <c r="Q875" s="44">
        <v>620111.34654342919</v>
      </c>
      <c r="R875" s="45">
        <v>125850</v>
      </c>
      <c r="S875" s="66">
        <v>351359</v>
      </c>
      <c r="T875" s="42">
        <v>552065</v>
      </c>
      <c r="U875" s="42">
        <v>649988</v>
      </c>
      <c r="V875" s="42">
        <v>290352.11390430911</v>
      </c>
      <c r="W875" s="44">
        <v>1843764.113904309</v>
      </c>
      <c r="X875" s="66">
        <v>800479</v>
      </c>
      <c r="Y875" s="42">
        <v>454898</v>
      </c>
      <c r="Z875" s="42">
        <v>508313</v>
      </c>
      <c r="AA875" s="42">
        <v>25963.204969187624</v>
      </c>
      <c r="AB875" s="43">
        <v>1789653.2049691877</v>
      </c>
      <c r="AC875" s="66">
        <v>84047.617065442304</v>
      </c>
      <c r="AD875" s="42">
        <v>68020.489879547618</v>
      </c>
      <c r="AE875" s="42">
        <v>-145315.60257303537</v>
      </c>
      <c r="AF875" s="42">
        <v>47358.404563166696</v>
      </c>
      <c r="AG875" s="42">
        <v>0</v>
      </c>
      <c r="AH875" s="44">
        <v>0</v>
      </c>
    </row>
    <row r="876" spans="1:34" s="4" customFormat="1">
      <c r="A876" s="46" t="s">
        <v>897</v>
      </c>
      <c r="B876" s="56" t="s">
        <v>2043</v>
      </c>
      <c r="C876" s="57">
        <v>3.0133999999999998E-4</v>
      </c>
      <c r="D876" s="57">
        <v>3.3108999999999998E-4</v>
      </c>
      <c r="E876" s="65">
        <v>34753.139037000001</v>
      </c>
      <c r="F876" s="42">
        <v>19237</v>
      </c>
      <c r="G876" s="43">
        <v>53990.139037000001</v>
      </c>
      <c r="H876" s="66">
        <v>594699</v>
      </c>
      <c r="I876" s="42">
        <v>795017</v>
      </c>
      <c r="J876" s="42">
        <v>429102</v>
      </c>
      <c r="K876" s="42">
        <v>442145</v>
      </c>
      <c r="L876" s="44">
        <v>777886</v>
      </c>
      <c r="M876" s="66">
        <v>90673</v>
      </c>
      <c r="N876" s="42">
        <v>-4084.6163471217342</v>
      </c>
      <c r="O876" s="42">
        <v>86588.38365287827</v>
      </c>
      <c r="P876" s="42">
        <v>0</v>
      </c>
      <c r="Q876" s="44">
        <v>86588.38365287827</v>
      </c>
      <c r="R876" s="45">
        <v>21441</v>
      </c>
      <c r="S876" s="66">
        <v>59861</v>
      </c>
      <c r="T876" s="42">
        <v>94056</v>
      </c>
      <c r="U876" s="42">
        <v>110739</v>
      </c>
      <c r="V876" s="42">
        <v>22442.261817373754</v>
      </c>
      <c r="W876" s="44">
        <v>287098.26181737374</v>
      </c>
      <c r="X876" s="66">
        <v>136378</v>
      </c>
      <c r="Y876" s="42">
        <v>77501</v>
      </c>
      <c r="Z876" s="42">
        <v>86602</v>
      </c>
      <c r="AA876" s="42">
        <v>57012.856429735468</v>
      </c>
      <c r="AB876" s="43">
        <v>357493.85642973549</v>
      </c>
      <c r="AC876" s="66">
        <v>-4714.5052100831426</v>
      </c>
      <c r="AD876" s="42">
        <v>-7430.3324880162136</v>
      </c>
      <c r="AE876" s="42">
        <v>-50671.106566998009</v>
      </c>
      <c r="AF876" s="42">
        <v>-7579.6503472643562</v>
      </c>
      <c r="AG876" s="42">
        <v>0</v>
      </c>
      <c r="AH876" s="44">
        <v>0</v>
      </c>
    </row>
    <row r="877" spans="1:34" s="4" customFormat="1">
      <c r="A877" s="46" t="s">
        <v>898</v>
      </c>
      <c r="B877" s="56" t="s">
        <v>2044</v>
      </c>
      <c r="C877" s="57">
        <v>1.7069800000000001E-3</v>
      </c>
      <c r="D877" s="57">
        <v>1.6955900000000001E-3</v>
      </c>
      <c r="E877" s="65">
        <v>196865.05490100002</v>
      </c>
      <c r="F877" s="42">
        <v>108969</v>
      </c>
      <c r="G877" s="43">
        <v>305834.054901</v>
      </c>
      <c r="H877" s="66">
        <v>3368748</v>
      </c>
      <c r="I877" s="42">
        <v>4503479</v>
      </c>
      <c r="J877" s="42">
        <v>2430704</v>
      </c>
      <c r="K877" s="42">
        <v>2504589</v>
      </c>
      <c r="L877" s="44">
        <v>4406440</v>
      </c>
      <c r="M877" s="66">
        <v>513627</v>
      </c>
      <c r="N877" s="42">
        <v>440.59573282363567</v>
      </c>
      <c r="O877" s="42">
        <v>514067.59573282365</v>
      </c>
      <c r="P877" s="42">
        <v>0</v>
      </c>
      <c r="Q877" s="44">
        <v>514067.59573282365</v>
      </c>
      <c r="R877" s="45">
        <v>121457</v>
      </c>
      <c r="S877" s="66">
        <v>339093</v>
      </c>
      <c r="T877" s="42">
        <v>532791</v>
      </c>
      <c r="U877" s="42">
        <v>627296</v>
      </c>
      <c r="V877" s="42">
        <v>53271.25274654755</v>
      </c>
      <c r="W877" s="44">
        <v>1552451.2527465476</v>
      </c>
      <c r="X877" s="66">
        <v>772532</v>
      </c>
      <c r="Y877" s="42">
        <v>439017</v>
      </c>
      <c r="Z877" s="42">
        <v>490567</v>
      </c>
      <c r="AA877" s="42">
        <v>48408.382039078373</v>
      </c>
      <c r="AB877" s="43">
        <v>1750524.3820390783</v>
      </c>
      <c r="AC877" s="66">
        <v>-3151.7327722070286</v>
      </c>
      <c r="AD877" s="42">
        <v>-21019.072502928451</v>
      </c>
      <c r="AE877" s="42">
        <v>-191529.52709805407</v>
      </c>
      <c r="AF877" s="42">
        <v>17627.203080658714</v>
      </c>
      <c r="AG877" s="42">
        <v>0</v>
      </c>
      <c r="AH877" s="44">
        <v>0</v>
      </c>
    </row>
    <row r="878" spans="1:34" s="4" customFormat="1">
      <c r="A878" s="46" t="s">
        <v>899</v>
      </c>
      <c r="B878" s="56" t="s">
        <v>2045</v>
      </c>
      <c r="C878" s="57">
        <v>8.7783000000000002E-4</v>
      </c>
      <c r="D878" s="57">
        <v>9.4403E-4</v>
      </c>
      <c r="E878" s="65">
        <v>101239.92344700001</v>
      </c>
      <c r="F878" s="42">
        <v>56038</v>
      </c>
      <c r="G878" s="43">
        <v>157277.92344700001</v>
      </c>
      <c r="H878" s="66">
        <v>1732409</v>
      </c>
      <c r="I878" s="42">
        <v>2315955</v>
      </c>
      <c r="J878" s="42">
        <v>1250012</v>
      </c>
      <c r="K878" s="42">
        <v>1288008</v>
      </c>
      <c r="L878" s="44">
        <v>2266052</v>
      </c>
      <c r="M878" s="66">
        <v>264137</v>
      </c>
      <c r="N878" s="42">
        <v>-27984.907716290538</v>
      </c>
      <c r="O878" s="42">
        <v>236152.09228370947</v>
      </c>
      <c r="P878" s="42">
        <v>0</v>
      </c>
      <c r="Q878" s="44">
        <v>236152.09228370947</v>
      </c>
      <c r="R878" s="45">
        <v>62460</v>
      </c>
      <c r="S878" s="66">
        <v>174381</v>
      </c>
      <c r="T878" s="42">
        <v>273993</v>
      </c>
      <c r="U878" s="42">
        <v>322592</v>
      </c>
      <c r="V878" s="42">
        <v>58842.849577067456</v>
      </c>
      <c r="W878" s="44">
        <v>829808.84957706742</v>
      </c>
      <c r="X878" s="66">
        <v>397282</v>
      </c>
      <c r="Y878" s="42">
        <v>225768</v>
      </c>
      <c r="Z878" s="42">
        <v>252278</v>
      </c>
      <c r="AA878" s="42">
        <v>139498.48805048576</v>
      </c>
      <c r="AB878" s="43">
        <v>1014826.4880504857</v>
      </c>
      <c r="AC878" s="66">
        <v>-29770.502780955081</v>
      </c>
      <c r="AD878" s="42">
        <v>-19985.273803371147</v>
      </c>
      <c r="AE878" s="42">
        <v>-120069.93569933121</v>
      </c>
      <c r="AF878" s="42">
        <v>-15191.926189760867</v>
      </c>
      <c r="AG878" s="42">
        <v>0</v>
      </c>
      <c r="AH878" s="44">
        <v>0</v>
      </c>
    </row>
    <row r="879" spans="1:34" s="4" customFormat="1">
      <c r="A879" s="46" t="s">
        <v>900</v>
      </c>
      <c r="B879" s="56" t="s">
        <v>2046</v>
      </c>
      <c r="C879" s="57">
        <v>1.32767E-3</v>
      </c>
      <c r="D879" s="57">
        <v>1.3231899999999999E-3</v>
      </c>
      <c r="E879" s="65">
        <v>153119.692002</v>
      </c>
      <c r="F879" s="42">
        <v>84755</v>
      </c>
      <c r="G879" s="43">
        <v>237874.692002</v>
      </c>
      <c r="H879" s="66">
        <v>2620175</v>
      </c>
      <c r="I879" s="42">
        <v>3502756</v>
      </c>
      <c r="J879" s="42">
        <v>1890574</v>
      </c>
      <c r="K879" s="42">
        <v>1948042</v>
      </c>
      <c r="L879" s="44">
        <v>3427280</v>
      </c>
      <c r="M879" s="66">
        <v>399493</v>
      </c>
      <c r="N879" s="42">
        <v>-14147.312013097824</v>
      </c>
      <c r="O879" s="42">
        <v>385345.68798690219</v>
      </c>
      <c r="P879" s="42">
        <v>0</v>
      </c>
      <c r="Q879" s="44">
        <v>385345.68798690219</v>
      </c>
      <c r="R879" s="45">
        <v>94468</v>
      </c>
      <c r="S879" s="66">
        <v>263742</v>
      </c>
      <c r="T879" s="42">
        <v>414399</v>
      </c>
      <c r="U879" s="42">
        <v>487903</v>
      </c>
      <c r="V879" s="42">
        <v>44428.388997919872</v>
      </c>
      <c r="W879" s="44">
        <v>1210472.3889979199</v>
      </c>
      <c r="X879" s="66">
        <v>600867</v>
      </c>
      <c r="Y879" s="42">
        <v>341462</v>
      </c>
      <c r="Z879" s="42">
        <v>381557</v>
      </c>
      <c r="AA879" s="42">
        <v>60628.117844582179</v>
      </c>
      <c r="AB879" s="43">
        <v>1384514.1178445821</v>
      </c>
      <c r="AC879" s="66">
        <v>-16890.575108362056</v>
      </c>
      <c r="AD879" s="42">
        <v>-9003.5860879361771</v>
      </c>
      <c r="AE879" s="42">
        <v>-160382.38152964256</v>
      </c>
      <c r="AF879" s="42">
        <v>12234.813879278574</v>
      </c>
      <c r="AG879" s="42">
        <v>0</v>
      </c>
      <c r="AH879" s="44">
        <v>0</v>
      </c>
    </row>
    <row r="880" spans="1:34" s="4" customFormat="1">
      <c r="A880" s="46" t="s">
        <v>901</v>
      </c>
      <c r="B880" s="56" t="s">
        <v>2047</v>
      </c>
      <c r="C880" s="57">
        <v>1.3472099999999999E-3</v>
      </c>
      <c r="D880" s="57">
        <v>1.41635E-3</v>
      </c>
      <c r="E880" s="65">
        <v>155373.82428300002</v>
      </c>
      <c r="F880" s="42">
        <v>86002</v>
      </c>
      <c r="G880" s="43">
        <v>241375.82428300002</v>
      </c>
      <c r="H880" s="66">
        <v>2658737</v>
      </c>
      <c r="I880" s="42">
        <v>3554308</v>
      </c>
      <c r="J880" s="42">
        <v>1918399</v>
      </c>
      <c r="K880" s="42">
        <v>1976712</v>
      </c>
      <c r="L880" s="44">
        <v>3477721</v>
      </c>
      <c r="M880" s="66">
        <v>405373</v>
      </c>
      <c r="N880" s="42">
        <v>-78794.116864506927</v>
      </c>
      <c r="O880" s="42">
        <v>326578.88313549309</v>
      </c>
      <c r="P880" s="42">
        <v>0</v>
      </c>
      <c r="Q880" s="44">
        <v>326578.88313549309</v>
      </c>
      <c r="R880" s="45">
        <v>95858</v>
      </c>
      <c r="S880" s="66">
        <v>267624</v>
      </c>
      <c r="T880" s="42">
        <v>420498</v>
      </c>
      <c r="U880" s="42">
        <v>495084</v>
      </c>
      <c r="V880" s="42">
        <v>60575.901046503466</v>
      </c>
      <c r="W880" s="44">
        <v>1243781.9010465036</v>
      </c>
      <c r="X880" s="66">
        <v>609710</v>
      </c>
      <c r="Y880" s="42">
        <v>346488</v>
      </c>
      <c r="Z880" s="42">
        <v>387173</v>
      </c>
      <c r="AA880" s="42">
        <v>252131.32064860314</v>
      </c>
      <c r="AB880" s="43">
        <v>1595502.3206486031</v>
      </c>
      <c r="AC880" s="66">
        <v>-81472.898260309841</v>
      </c>
      <c r="AD880" s="42">
        <v>-81013.521511281579</v>
      </c>
      <c r="AE880" s="42">
        <v>-176845.70906370072</v>
      </c>
      <c r="AF880" s="42">
        <v>-12388.290766807539</v>
      </c>
      <c r="AG880" s="42">
        <v>0</v>
      </c>
      <c r="AH880" s="44">
        <v>0</v>
      </c>
    </row>
    <row r="881" spans="1:34" s="4" customFormat="1">
      <c r="A881" s="46" t="s">
        <v>902</v>
      </c>
      <c r="B881" s="56" t="s">
        <v>2048</v>
      </c>
      <c r="C881" s="57">
        <v>5.3578999999999996E-4</v>
      </c>
      <c r="D881" s="57">
        <v>5.4969000000000003E-4</v>
      </c>
      <c r="E881" s="65">
        <v>61792.172973000001</v>
      </c>
      <c r="F881" s="42">
        <v>34203</v>
      </c>
      <c r="G881" s="43">
        <v>95995.172973000008</v>
      </c>
      <c r="H881" s="66">
        <v>1057389</v>
      </c>
      <c r="I881" s="42">
        <v>1413560</v>
      </c>
      <c r="J881" s="42">
        <v>762954</v>
      </c>
      <c r="K881" s="42">
        <v>786145</v>
      </c>
      <c r="L881" s="44">
        <v>1383101</v>
      </c>
      <c r="M881" s="66">
        <v>161218</v>
      </c>
      <c r="N881" s="42">
        <v>-6751.4988181473036</v>
      </c>
      <c r="O881" s="42">
        <v>154466.50118185268</v>
      </c>
      <c r="P881" s="42">
        <v>0</v>
      </c>
      <c r="Q881" s="44">
        <v>154466.50118185268</v>
      </c>
      <c r="R881" s="45">
        <v>38123</v>
      </c>
      <c r="S881" s="66">
        <v>106435</v>
      </c>
      <c r="T881" s="42">
        <v>167233</v>
      </c>
      <c r="U881" s="42">
        <v>196897</v>
      </c>
      <c r="V881" s="42">
        <v>30373.588864824389</v>
      </c>
      <c r="W881" s="44">
        <v>500938.58886482439</v>
      </c>
      <c r="X881" s="66">
        <v>242484</v>
      </c>
      <c r="Y881" s="42">
        <v>137799</v>
      </c>
      <c r="Z881" s="42">
        <v>153980</v>
      </c>
      <c r="AA881" s="42">
        <v>45465.930049738141</v>
      </c>
      <c r="AB881" s="43">
        <v>579728.93004973815</v>
      </c>
      <c r="AC881" s="66">
        <v>-7861.4771143096968</v>
      </c>
      <c r="AD881" s="42">
        <v>-9234.61425788009</v>
      </c>
      <c r="AE881" s="42">
        <v>-61343.455905550873</v>
      </c>
      <c r="AF881" s="42">
        <v>-350.79390717309252</v>
      </c>
      <c r="AG881" s="42">
        <v>0</v>
      </c>
      <c r="AH881" s="44">
        <v>0</v>
      </c>
    </row>
    <row r="882" spans="1:34" s="4" customFormat="1">
      <c r="A882" s="46" t="s">
        <v>903</v>
      </c>
      <c r="B882" s="56" t="s">
        <v>2049</v>
      </c>
      <c r="C882" s="57">
        <v>1.01639E-3</v>
      </c>
      <c r="D882" s="57">
        <v>1.0190399999999999E-3</v>
      </c>
      <c r="E882" s="65">
        <v>117220.42638</v>
      </c>
      <c r="F882" s="42">
        <v>64884</v>
      </c>
      <c r="G882" s="43">
        <v>182104.42638000002</v>
      </c>
      <c r="H882" s="66">
        <v>2005860</v>
      </c>
      <c r="I882" s="42">
        <v>2681514</v>
      </c>
      <c r="J882" s="42">
        <v>1447318</v>
      </c>
      <c r="K882" s="42">
        <v>1491312</v>
      </c>
      <c r="L882" s="44">
        <v>2623734</v>
      </c>
      <c r="M882" s="66">
        <v>305830</v>
      </c>
      <c r="N882" s="42">
        <v>15459.460358734284</v>
      </c>
      <c r="O882" s="42">
        <v>321289.4603587343</v>
      </c>
      <c r="P882" s="42">
        <v>0</v>
      </c>
      <c r="Q882" s="44">
        <v>321289.4603587343</v>
      </c>
      <c r="R882" s="45">
        <v>72319</v>
      </c>
      <c r="S882" s="66">
        <v>201906</v>
      </c>
      <c r="T882" s="42">
        <v>317241</v>
      </c>
      <c r="U882" s="42">
        <v>373512</v>
      </c>
      <c r="V882" s="42">
        <v>43072.626049860912</v>
      </c>
      <c r="W882" s="44">
        <v>935731.62604986096</v>
      </c>
      <c r="X882" s="66">
        <v>459990</v>
      </c>
      <c r="Y882" s="42">
        <v>261404</v>
      </c>
      <c r="Z882" s="42">
        <v>292099</v>
      </c>
      <c r="AA882" s="42">
        <v>10861.534445014995</v>
      </c>
      <c r="AB882" s="43">
        <v>1024354.534445015</v>
      </c>
      <c r="AC882" s="66">
        <v>13291.787957468967</v>
      </c>
      <c r="AD882" s="42">
        <v>5110.6480761932999</v>
      </c>
      <c r="AE882" s="42">
        <v>-114346.75850688959</v>
      </c>
      <c r="AF882" s="42">
        <v>7321.414078073265</v>
      </c>
      <c r="AG882" s="42">
        <v>0</v>
      </c>
      <c r="AH882" s="44">
        <v>0</v>
      </c>
    </row>
    <row r="883" spans="1:34" s="4" customFormat="1">
      <c r="A883" s="46" t="s">
        <v>904</v>
      </c>
      <c r="B883" s="56" t="s">
        <v>2050</v>
      </c>
      <c r="C883" s="57">
        <v>2.3982999999999999E-3</v>
      </c>
      <c r="D883" s="57">
        <v>2.49562E-3</v>
      </c>
      <c r="E883" s="65">
        <v>276595.93737</v>
      </c>
      <c r="F883" s="42">
        <v>153101</v>
      </c>
      <c r="G883" s="43">
        <v>429696.93737</v>
      </c>
      <c r="H883" s="66">
        <v>4733078</v>
      </c>
      <c r="I883" s="42">
        <v>6327370</v>
      </c>
      <c r="J883" s="42">
        <v>3415129</v>
      </c>
      <c r="K883" s="42">
        <v>3518938</v>
      </c>
      <c r="L883" s="44">
        <v>6191030</v>
      </c>
      <c r="M883" s="66">
        <v>721644</v>
      </c>
      <c r="N883" s="42">
        <v>-173202.38197186054</v>
      </c>
      <c r="O883" s="42">
        <v>548441.61802813946</v>
      </c>
      <c r="P883" s="42">
        <v>0</v>
      </c>
      <c r="Q883" s="44">
        <v>548441.61802813946</v>
      </c>
      <c r="R883" s="45">
        <v>170646</v>
      </c>
      <c r="S883" s="66">
        <v>476424</v>
      </c>
      <c r="T883" s="42">
        <v>748569</v>
      </c>
      <c r="U883" s="42">
        <v>881348</v>
      </c>
      <c r="V883" s="42">
        <v>0</v>
      </c>
      <c r="W883" s="44">
        <v>2106341</v>
      </c>
      <c r="X883" s="66">
        <v>1085405</v>
      </c>
      <c r="Y883" s="42">
        <v>616817</v>
      </c>
      <c r="Z883" s="42">
        <v>689244</v>
      </c>
      <c r="AA883" s="42">
        <v>396573.39970202133</v>
      </c>
      <c r="AB883" s="43">
        <v>2788039.3997020214</v>
      </c>
      <c r="AC883" s="66">
        <v>-177910.85341233556</v>
      </c>
      <c r="AD883" s="42">
        <v>-145573.96974212606</v>
      </c>
      <c r="AE883" s="42">
        <v>-344831.11834638426</v>
      </c>
      <c r="AF883" s="42">
        <v>-13382.458201175512</v>
      </c>
      <c r="AG883" s="42">
        <v>0</v>
      </c>
      <c r="AH883" s="44">
        <v>0</v>
      </c>
    </row>
    <row r="884" spans="1:34" s="4" customFormat="1">
      <c r="A884" s="46" t="s">
        <v>905</v>
      </c>
      <c r="B884" s="56" t="s">
        <v>2051</v>
      </c>
      <c r="C884" s="57">
        <v>4.5612000000000002E-4</v>
      </c>
      <c r="D884" s="57">
        <v>4.7728000000000001E-4</v>
      </c>
      <c r="E884" s="65">
        <v>52604.060859000005</v>
      </c>
      <c r="F884" s="42">
        <v>29118</v>
      </c>
      <c r="G884" s="43">
        <v>81722.060859000005</v>
      </c>
      <c r="H884" s="66">
        <v>900159</v>
      </c>
      <c r="I884" s="42">
        <v>1203369</v>
      </c>
      <c r="J884" s="42">
        <v>649505</v>
      </c>
      <c r="K884" s="42">
        <v>669248</v>
      </c>
      <c r="L884" s="44">
        <v>1177439</v>
      </c>
      <c r="M884" s="66">
        <v>137246</v>
      </c>
      <c r="N884" s="42">
        <v>-64217.330695855031</v>
      </c>
      <c r="O884" s="42">
        <v>73028.669304144976</v>
      </c>
      <c r="P884" s="42">
        <v>0</v>
      </c>
      <c r="Q884" s="44">
        <v>73028.669304144976</v>
      </c>
      <c r="R884" s="45">
        <v>32454</v>
      </c>
      <c r="S884" s="66">
        <v>90609</v>
      </c>
      <c r="T884" s="42">
        <v>142366</v>
      </c>
      <c r="U884" s="42">
        <v>167619</v>
      </c>
      <c r="V884" s="42">
        <v>4524.930407872539</v>
      </c>
      <c r="W884" s="44">
        <v>405118.93040787254</v>
      </c>
      <c r="X884" s="66">
        <v>206427</v>
      </c>
      <c r="Y884" s="42">
        <v>117309</v>
      </c>
      <c r="Z884" s="42">
        <v>131084</v>
      </c>
      <c r="AA884" s="42">
        <v>184163.60629242848</v>
      </c>
      <c r="AB884" s="43">
        <v>638983.60629242845</v>
      </c>
      <c r="AC884" s="66">
        <v>-65065.468862136149</v>
      </c>
      <c r="AD884" s="42">
        <v>-68973.682156662981</v>
      </c>
      <c r="AE884" s="42">
        <v>-96387.945583136228</v>
      </c>
      <c r="AF884" s="42">
        <v>-3437.5792826205798</v>
      </c>
      <c r="AG884" s="42">
        <v>0</v>
      </c>
      <c r="AH884" s="44">
        <v>0</v>
      </c>
    </row>
    <row r="885" spans="1:34" s="4" customFormat="1">
      <c r="A885" s="46" t="s">
        <v>906</v>
      </c>
      <c r="B885" s="56" t="s">
        <v>2052</v>
      </c>
      <c r="C885" s="57">
        <v>4.1561000000000001E-4</v>
      </c>
      <c r="D885" s="57">
        <v>4.1611000000000003E-4</v>
      </c>
      <c r="E885" s="65">
        <v>47932.615022999998</v>
      </c>
      <c r="F885" s="42">
        <v>26531</v>
      </c>
      <c r="G885" s="43">
        <v>74463.615022999991</v>
      </c>
      <c r="H885" s="66">
        <v>820212</v>
      </c>
      <c r="I885" s="42">
        <v>1096493</v>
      </c>
      <c r="J885" s="42">
        <v>591820</v>
      </c>
      <c r="K885" s="42">
        <v>609809</v>
      </c>
      <c r="L885" s="44">
        <v>1072866</v>
      </c>
      <c r="M885" s="66">
        <v>125056</v>
      </c>
      <c r="N885" s="42">
        <v>-18450.338626327448</v>
      </c>
      <c r="O885" s="42">
        <v>106605.66137367256</v>
      </c>
      <c r="P885" s="42">
        <v>0</v>
      </c>
      <c r="Q885" s="44">
        <v>106605.66137367256</v>
      </c>
      <c r="R885" s="45">
        <v>29572</v>
      </c>
      <c r="S885" s="66">
        <v>82561</v>
      </c>
      <c r="T885" s="42">
        <v>129722</v>
      </c>
      <c r="U885" s="42">
        <v>152732</v>
      </c>
      <c r="V885" s="42">
        <v>0</v>
      </c>
      <c r="W885" s="44">
        <v>365015</v>
      </c>
      <c r="X885" s="66">
        <v>188094</v>
      </c>
      <c r="Y885" s="42">
        <v>106890</v>
      </c>
      <c r="Z885" s="42">
        <v>119442</v>
      </c>
      <c r="AA885" s="42">
        <v>35626.368758345707</v>
      </c>
      <c r="AB885" s="43">
        <v>450052.36875834572</v>
      </c>
      <c r="AC885" s="66">
        <v>-19284.80941934877</v>
      </c>
      <c r="AD885" s="42">
        <v>-15650.339934157819</v>
      </c>
      <c r="AE885" s="42">
        <v>-53290.659755681059</v>
      </c>
      <c r="AF885" s="42">
        <v>3188.4403508419296</v>
      </c>
      <c r="AG885" s="42">
        <v>0</v>
      </c>
      <c r="AH885" s="44">
        <v>0</v>
      </c>
    </row>
    <row r="886" spans="1:34" s="4" customFormat="1">
      <c r="A886" s="46" t="s">
        <v>907</v>
      </c>
      <c r="B886" s="56" t="s">
        <v>2053</v>
      </c>
      <c r="C886" s="57">
        <v>1.7152199999999999E-3</v>
      </c>
      <c r="D886" s="57">
        <v>1.87075E-3</v>
      </c>
      <c r="E886" s="65">
        <v>197815.980033</v>
      </c>
      <c r="F886" s="42">
        <v>109495</v>
      </c>
      <c r="G886" s="43">
        <v>307310.980033</v>
      </c>
      <c r="H886" s="66">
        <v>3385010</v>
      </c>
      <c r="I886" s="42">
        <v>4525219</v>
      </c>
      <c r="J886" s="42">
        <v>2442437</v>
      </c>
      <c r="K886" s="42">
        <v>2516680</v>
      </c>
      <c r="L886" s="44">
        <v>4427711</v>
      </c>
      <c r="M886" s="66">
        <v>516106</v>
      </c>
      <c r="N886" s="42">
        <v>-51690.845156170828</v>
      </c>
      <c r="O886" s="42">
        <v>464415.15484382916</v>
      </c>
      <c r="P886" s="42">
        <v>0</v>
      </c>
      <c r="Q886" s="44">
        <v>464415.15484382916</v>
      </c>
      <c r="R886" s="45">
        <v>122043</v>
      </c>
      <c r="S886" s="66">
        <v>340729</v>
      </c>
      <c r="T886" s="42">
        <v>535363</v>
      </c>
      <c r="U886" s="42">
        <v>630324</v>
      </c>
      <c r="V886" s="42">
        <v>96200.542274460633</v>
      </c>
      <c r="W886" s="44">
        <v>1602616.5422744607</v>
      </c>
      <c r="X886" s="66">
        <v>776261</v>
      </c>
      <c r="Y886" s="42">
        <v>441136</v>
      </c>
      <c r="Z886" s="42">
        <v>492935</v>
      </c>
      <c r="AA886" s="42">
        <v>291768.42002940056</v>
      </c>
      <c r="AB886" s="43">
        <v>2002100.4200294006</v>
      </c>
      <c r="AC886" s="66">
        <v>-55209.415313860387</v>
      </c>
      <c r="AD886" s="42">
        <v>-64321.091370590293</v>
      </c>
      <c r="AE886" s="42">
        <v>-241456.75600776653</v>
      </c>
      <c r="AF886" s="42">
        <v>-38496.615062722733</v>
      </c>
      <c r="AG886" s="42">
        <v>0</v>
      </c>
      <c r="AH886" s="44">
        <v>0</v>
      </c>
    </row>
    <row r="887" spans="1:34" s="4" customFormat="1">
      <c r="A887" s="46" t="s">
        <v>908</v>
      </c>
      <c r="B887" s="56" t="s">
        <v>2054</v>
      </c>
      <c r="C887" s="57">
        <v>9.8688000000000009E-4</v>
      </c>
      <c r="D887" s="57">
        <v>9.1365000000000001E-4</v>
      </c>
      <c r="E887" s="65">
        <v>113816.29692000001</v>
      </c>
      <c r="F887" s="42">
        <v>63000</v>
      </c>
      <c r="G887" s="43">
        <v>176816.29691999999</v>
      </c>
      <c r="H887" s="66">
        <v>1947621</v>
      </c>
      <c r="I887" s="42">
        <v>2603659</v>
      </c>
      <c r="J887" s="42">
        <v>1405296</v>
      </c>
      <c r="K887" s="42">
        <v>1448013</v>
      </c>
      <c r="L887" s="44">
        <v>2547556</v>
      </c>
      <c r="M887" s="66">
        <v>296950</v>
      </c>
      <c r="N887" s="42">
        <v>14330.396109225754</v>
      </c>
      <c r="O887" s="42">
        <v>311280.39610922575</v>
      </c>
      <c r="P887" s="42">
        <v>0</v>
      </c>
      <c r="Q887" s="44">
        <v>311280.39610922575</v>
      </c>
      <c r="R887" s="45">
        <v>70219</v>
      </c>
      <c r="S887" s="66">
        <v>196044</v>
      </c>
      <c r="T887" s="42">
        <v>308030</v>
      </c>
      <c r="U887" s="42">
        <v>362667</v>
      </c>
      <c r="V887" s="42">
        <v>126854.76567849814</v>
      </c>
      <c r="W887" s="44">
        <v>993595.7656784982</v>
      </c>
      <c r="X887" s="66">
        <v>446635</v>
      </c>
      <c r="Y887" s="42">
        <v>253815</v>
      </c>
      <c r="Z887" s="42">
        <v>283618</v>
      </c>
      <c r="AA887" s="42">
        <v>63461.281540866315</v>
      </c>
      <c r="AB887" s="43">
        <v>1047529.2815408664</v>
      </c>
      <c r="AC887" s="66">
        <v>12233.800319173732</v>
      </c>
      <c r="AD887" s="42">
        <v>-1965.3127912368464</v>
      </c>
      <c r="AE887" s="42">
        <v>-96826.809605360584</v>
      </c>
      <c r="AF887" s="42">
        <v>32624.806215055502</v>
      </c>
      <c r="AG887" s="42">
        <v>0</v>
      </c>
      <c r="AH887" s="44">
        <v>0</v>
      </c>
    </row>
    <row r="888" spans="1:34" s="4" customFormat="1">
      <c r="A888" s="46" t="s">
        <v>909</v>
      </c>
      <c r="B888" s="56" t="s">
        <v>2055</v>
      </c>
      <c r="C888" s="57">
        <v>2.3382899999999998E-3</v>
      </c>
      <c r="D888" s="57">
        <v>2.3079900000000002E-3</v>
      </c>
      <c r="E888" s="65">
        <v>269674.93624499999</v>
      </c>
      <c r="F888" s="42">
        <v>149270</v>
      </c>
      <c r="G888" s="43">
        <v>418944.93624499999</v>
      </c>
      <c r="H888" s="66">
        <v>4614647</v>
      </c>
      <c r="I888" s="42">
        <v>6169047</v>
      </c>
      <c r="J888" s="42">
        <v>3329676</v>
      </c>
      <c r="K888" s="42">
        <v>3430888</v>
      </c>
      <c r="L888" s="44">
        <v>6036119</v>
      </c>
      <c r="M888" s="66">
        <v>703587</v>
      </c>
      <c r="N888" s="42">
        <v>38230.98676205743</v>
      </c>
      <c r="O888" s="42">
        <v>741817.98676205741</v>
      </c>
      <c r="P888" s="42">
        <v>0</v>
      </c>
      <c r="Q888" s="44">
        <v>741817.98676205741</v>
      </c>
      <c r="R888" s="45">
        <v>166376</v>
      </c>
      <c r="S888" s="66">
        <v>464503</v>
      </c>
      <c r="T888" s="42">
        <v>729839</v>
      </c>
      <c r="U888" s="42">
        <v>859295</v>
      </c>
      <c r="V888" s="42">
        <v>139329.69921233022</v>
      </c>
      <c r="W888" s="44">
        <v>2192966.6992123304</v>
      </c>
      <c r="X888" s="66">
        <v>1058246</v>
      </c>
      <c r="Y888" s="42">
        <v>601383</v>
      </c>
      <c r="Z888" s="42">
        <v>671998</v>
      </c>
      <c r="AA888" s="42">
        <v>12001.236362345198</v>
      </c>
      <c r="AB888" s="43">
        <v>2343628.2363623451</v>
      </c>
      <c r="AC888" s="66">
        <v>33260.223483541835</v>
      </c>
      <c r="AD888" s="42">
        <v>27217.943519971872</v>
      </c>
      <c r="AE888" s="42">
        <v>-240233.50420674178</v>
      </c>
      <c r="AF888" s="42">
        <v>29093.800053213421</v>
      </c>
      <c r="AG888" s="42">
        <v>0</v>
      </c>
      <c r="AH888" s="44">
        <v>0</v>
      </c>
    </row>
    <row r="889" spans="1:34" s="4" customFormat="1">
      <c r="A889" s="46" t="s">
        <v>910</v>
      </c>
      <c r="B889" s="56" t="s">
        <v>2056</v>
      </c>
      <c r="C889" s="57">
        <v>6.2609000000000004E-4</v>
      </c>
      <c r="D889" s="57">
        <v>6.1419999999999997E-4</v>
      </c>
      <c r="E889" s="65">
        <v>72206.679585000005</v>
      </c>
      <c r="F889" s="42">
        <v>39968</v>
      </c>
      <c r="G889" s="43">
        <v>112174.67958500001</v>
      </c>
      <c r="H889" s="66">
        <v>1235597</v>
      </c>
      <c r="I889" s="42">
        <v>1651796</v>
      </c>
      <c r="J889" s="42">
        <v>891539</v>
      </c>
      <c r="K889" s="42">
        <v>918639</v>
      </c>
      <c r="L889" s="44">
        <v>1616204</v>
      </c>
      <c r="M889" s="66">
        <v>188389</v>
      </c>
      <c r="N889" s="42">
        <v>-28514.352923130566</v>
      </c>
      <c r="O889" s="42">
        <v>159874.64707686944</v>
      </c>
      <c r="P889" s="42">
        <v>0</v>
      </c>
      <c r="Q889" s="44">
        <v>159874.64707686944</v>
      </c>
      <c r="R889" s="45">
        <v>44548</v>
      </c>
      <c r="S889" s="66">
        <v>124373</v>
      </c>
      <c r="T889" s="42">
        <v>195418</v>
      </c>
      <c r="U889" s="42">
        <v>230081</v>
      </c>
      <c r="V889" s="42">
        <v>52952.925255085429</v>
      </c>
      <c r="W889" s="44">
        <v>602824.92525508546</v>
      </c>
      <c r="X889" s="66">
        <v>283351</v>
      </c>
      <c r="Y889" s="42">
        <v>161024</v>
      </c>
      <c r="Z889" s="42">
        <v>179931</v>
      </c>
      <c r="AA889" s="42">
        <v>84592.194543556398</v>
      </c>
      <c r="AB889" s="43">
        <v>708898.19454355643</v>
      </c>
      <c r="AC889" s="66">
        <v>-29760.701246795848</v>
      </c>
      <c r="AD889" s="42">
        <v>-23272.468490530071</v>
      </c>
      <c r="AE889" s="42">
        <v>-62100.555824212141</v>
      </c>
      <c r="AF889" s="42">
        <v>9060.4562730671096</v>
      </c>
      <c r="AG889" s="42">
        <v>0</v>
      </c>
      <c r="AH889" s="44">
        <v>0</v>
      </c>
    </row>
    <row r="890" spans="1:34" s="4" customFormat="1">
      <c r="A890" s="46" t="s">
        <v>911</v>
      </c>
      <c r="B890" s="56" t="s">
        <v>2057</v>
      </c>
      <c r="C890" s="57">
        <v>1.3984399999999999E-3</v>
      </c>
      <c r="D890" s="57">
        <v>1.2435E-3</v>
      </c>
      <c r="E890" s="65">
        <v>161281.36653900001</v>
      </c>
      <c r="F890" s="42">
        <v>89273</v>
      </c>
      <c r="G890" s="43">
        <v>250554.36653900001</v>
      </c>
      <c r="H890" s="66">
        <v>2759840</v>
      </c>
      <c r="I890" s="42">
        <v>3689466</v>
      </c>
      <c r="J890" s="42">
        <v>1991349</v>
      </c>
      <c r="K890" s="42">
        <v>2051880</v>
      </c>
      <c r="L890" s="44">
        <v>3609967</v>
      </c>
      <c r="M890" s="66">
        <v>420788</v>
      </c>
      <c r="N890" s="42">
        <v>96887.484080395152</v>
      </c>
      <c r="O890" s="42">
        <v>517675.48408039514</v>
      </c>
      <c r="P890" s="42">
        <v>0</v>
      </c>
      <c r="Q890" s="44">
        <v>517675.48408039514</v>
      </c>
      <c r="R890" s="45">
        <v>99503</v>
      </c>
      <c r="S890" s="66">
        <v>277801</v>
      </c>
      <c r="T890" s="42">
        <v>436488</v>
      </c>
      <c r="U890" s="42">
        <v>513911</v>
      </c>
      <c r="V890" s="42">
        <v>336217.78009603254</v>
      </c>
      <c r="W890" s="44">
        <v>1564417.7800960327</v>
      </c>
      <c r="X890" s="66">
        <v>632895</v>
      </c>
      <c r="Y890" s="42">
        <v>359664</v>
      </c>
      <c r="Z890" s="42">
        <v>401896</v>
      </c>
      <c r="AA890" s="42">
        <v>42948.593623400695</v>
      </c>
      <c r="AB890" s="43">
        <v>1437403.5936234007</v>
      </c>
      <c r="AC890" s="66">
        <v>93790.628110715508</v>
      </c>
      <c r="AD890" s="42">
        <v>84629.694760343948</v>
      </c>
      <c r="AE890" s="42">
        <v>-114862.97740360047</v>
      </c>
      <c r="AF890" s="42">
        <v>63456.841005172988</v>
      </c>
      <c r="AG890" s="42">
        <v>0</v>
      </c>
      <c r="AH890" s="44">
        <v>0</v>
      </c>
    </row>
    <row r="891" spans="1:34" s="4" customFormat="1">
      <c r="A891" s="46" t="s">
        <v>912</v>
      </c>
      <c r="B891" s="56" t="s">
        <v>2058</v>
      </c>
      <c r="C891" s="57">
        <v>8.3595999999999996E-4</v>
      </c>
      <c r="D891" s="57">
        <v>8.4738999999999995E-4</v>
      </c>
      <c r="E891" s="65">
        <v>96411.227745000011</v>
      </c>
      <c r="F891" s="42">
        <v>53366</v>
      </c>
      <c r="G891" s="43">
        <v>149777.22774500001</v>
      </c>
      <c r="H891" s="66">
        <v>1649778</v>
      </c>
      <c r="I891" s="42">
        <v>2205491</v>
      </c>
      <c r="J891" s="42">
        <v>1190390</v>
      </c>
      <c r="K891" s="42">
        <v>1226574</v>
      </c>
      <c r="L891" s="44">
        <v>2157968</v>
      </c>
      <c r="M891" s="66">
        <v>251539</v>
      </c>
      <c r="N891" s="42">
        <v>9260.4342087455243</v>
      </c>
      <c r="O891" s="42">
        <v>260799.43420874552</v>
      </c>
      <c r="P891" s="42">
        <v>0</v>
      </c>
      <c r="Q891" s="44">
        <v>260799.43420874552</v>
      </c>
      <c r="R891" s="45">
        <v>59481</v>
      </c>
      <c r="S891" s="66">
        <v>166064</v>
      </c>
      <c r="T891" s="42">
        <v>260924</v>
      </c>
      <c r="U891" s="42">
        <v>307206</v>
      </c>
      <c r="V891" s="42">
        <v>41197.964080049147</v>
      </c>
      <c r="W891" s="44">
        <v>775391.96408004919</v>
      </c>
      <c r="X891" s="66">
        <v>378332</v>
      </c>
      <c r="Y891" s="42">
        <v>215000</v>
      </c>
      <c r="Z891" s="42">
        <v>240245</v>
      </c>
      <c r="AA891" s="42">
        <v>30259.701538750374</v>
      </c>
      <c r="AB891" s="43">
        <v>863836.70153875032</v>
      </c>
      <c r="AC891" s="66">
        <v>7482.7696273600795</v>
      </c>
      <c r="AD891" s="42">
        <v>4121.0633883958853</v>
      </c>
      <c r="AE891" s="42">
        <v>-102957.08557679773</v>
      </c>
      <c r="AF891" s="42">
        <v>2908.5151023406333</v>
      </c>
      <c r="AG891" s="42">
        <v>0</v>
      </c>
      <c r="AH891" s="44">
        <v>0</v>
      </c>
    </row>
    <row r="892" spans="1:34" s="4" customFormat="1">
      <c r="A892" s="46" t="s">
        <v>913</v>
      </c>
      <c r="B892" s="56" t="s">
        <v>2059</v>
      </c>
      <c r="C892" s="57">
        <v>2.4931300000000001E-3</v>
      </c>
      <c r="D892" s="57">
        <v>2.55251E-3</v>
      </c>
      <c r="E892" s="65">
        <v>287531.89581000002</v>
      </c>
      <c r="F892" s="42">
        <v>159155</v>
      </c>
      <c r="G892" s="43">
        <v>446686.89581000002</v>
      </c>
      <c r="H892" s="66">
        <v>4920226</v>
      </c>
      <c r="I892" s="42">
        <v>6577557</v>
      </c>
      <c r="J892" s="42">
        <v>3550165</v>
      </c>
      <c r="K892" s="42">
        <v>3658079</v>
      </c>
      <c r="L892" s="44">
        <v>6435827</v>
      </c>
      <c r="M892" s="66">
        <v>750178</v>
      </c>
      <c r="N892" s="42">
        <v>67268.483900684616</v>
      </c>
      <c r="O892" s="42">
        <v>817446.48390068463</v>
      </c>
      <c r="P892" s="42">
        <v>0</v>
      </c>
      <c r="Q892" s="44">
        <v>817446.48390068463</v>
      </c>
      <c r="R892" s="45">
        <v>177394</v>
      </c>
      <c r="S892" s="66">
        <v>495262</v>
      </c>
      <c r="T892" s="42">
        <v>778168</v>
      </c>
      <c r="U892" s="42">
        <v>916197</v>
      </c>
      <c r="V892" s="42">
        <v>249632.39244821641</v>
      </c>
      <c r="W892" s="44">
        <v>2439259.3924482162</v>
      </c>
      <c r="X892" s="66">
        <v>1128322</v>
      </c>
      <c r="Y892" s="42">
        <v>641206</v>
      </c>
      <c r="Z892" s="42">
        <v>716497</v>
      </c>
      <c r="AA892" s="42">
        <v>109552.93464970973</v>
      </c>
      <c r="AB892" s="43">
        <v>2595577.9346497096</v>
      </c>
      <c r="AC892" s="66">
        <v>61909.065339478941</v>
      </c>
      <c r="AD892" s="42">
        <v>45273.875229935678</v>
      </c>
      <c r="AE892" s="42">
        <v>-263657.89001391199</v>
      </c>
      <c r="AF892" s="42">
        <v>156.4072430041233</v>
      </c>
      <c r="AG892" s="42">
        <v>0</v>
      </c>
      <c r="AH892" s="44">
        <v>0</v>
      </c>
    </row>
    <row r="893" spans="1:34" s="4" customFormat="1">
      <c r="A893" s="46" t="s">
        <v>914</v>
      </c>
      <c r="B893" s="56" t="s">
        <v>2060</v>
      </c>
      <c r="C893" s="57">
        <v>9.6422999999999995E-4</v>
      </c>
      <c r="D893" s="57">
        <v>9.1144999999999996E-4</v>
      </c>
      <c r="E893" s="65">
        <v>111204.86694599999</v>
      </c>
      <c r="F893" s="42">
        <v>61554</v>
      </c>
      <c r="G893" s="43">
        <v>172758.86694599999</v>
      </c>
      <c r="H893" s="66">
        <v>1902921</v>
      </c>
      <c r="I893" s="42">
        <v>2543902</v>
      </c>
      <c r="J893" s="42">
        <v>1373043</v>
      </c>
      <c r="K893" s="42">
        <v>1414780</v>
      </c>
      <c r="L893" s="44">
        <v>2489087</v>
      </c>
      <c r="M893" s="66">
        <v>290135</v>
      </c>
      <c r="N893" s="42">
        <v>34391.747029393067</v>
      </c>
      <c r="O893" s="42">
        <v>324526.7470293931</v>
      </c>
      <c r="P893" s="42">
        <v>0</v>
      </c>
      <c r="Q893" s="44">
        <v>324526.7470293931</v>
      </c>
      <c r="R893" s="45">
        <v>68608</v>
      </c>
      <c r="S893" s="66">
        <v>191545</v>
      </c>
      <c r="T893" s="42">
        <v>300960</v>
      </c>
      <c r="U893" s="42">
        <v>354343</v>
      </c>
      <c r="V893" s="42">
        <v>203263.24515417527</v>
      </c>
      <c r="W893" s="44">
        <v>1050111.2451541752</v>
      </c>
      <c r="X893" s="66">
        <v>436384</v>
      </c>
      <c r="Y893" s="42">
        <v>247990</v>
      </c>
      <c r="Z893" s="42">
        <v>277109</v>
      </c>
      <c r="AA893" s="42">
        <v>55370.038768516082</v>
      </c>
      <c r="AB893" s="43">
        <v>1016853.038768516</v>
      </c>
      <c r="AC893" s="66">
        <v>32329.316071158799</v>
      </c>
      <c r="AD893" s="42">
        <v>32786.121331618386</v>
      </c>
      <c r="AE893" s="42">
        <v>-57413.118722936946</v>
      </c>
      <c r="AF893" s="42">
        <v>25555.887705818936</v>
      </c>
      <c r="AG893" s="42">
        <v>0</v>
      </c>
      <c r="AH893" s="44">
        <v>0</v>
      </c>
    </row>
    <row r="894" spans="1:34" s="4" customFormat="1">
      <c r="A894" s="46" t="s">
        <v>915</v>
      </c>
      <c r="B894" s="56" t="s">
        <v>2061</v>
      </c>
      <c r="C894" s="57">
        <v>7.6550000000000001E-4</v>
      </c>
      <c r="D894" s="57">
        <v>6.9074999999999996E-4</v>
      </c>
      <c r="E894" s="65">
        <v>88285.155834000005</v>
      </c>
      <c r="F894" s="42">
        <v>48868</v>
      </c>
      <c r="G894" s="43">
        <v>137153.155834</v>
      </c>
      <c r="H894" s="66">
        <v>1510725</v>
      </c>
      <c r="I894" s="42">
        <v>2019598</v>
      </c>
      <c r="J894" s="42">
        <v>1090056</v>
      </c>
      <c r="K894" s="42">
        <v>1123190</v>
      </c>
      <c r="L894" s="44">
        <v>1976080</v>
      </c>
      <c r="M894" s="66">
        <v>230338</v>
      </c>
      <c r="N894" s="42">
        <v>112850.58539396511</v>
      </c>
      <c r="O894" s="42">
        <v>343188.58539396513</v>
      </c>
      <c r="P894" s="42">
        <v>0</v>
      </c>
      <c r="Q894" s="44">
        <v>343188.58539396513</v>
      </c>
      <c r="R894" s="45">
        <v>54468</v>
      </c>
      <c r="S894" s="66">
        <v>152067</v>
      </c>
      <c r="T894" s="42">
        <v>238932</v>
      </c>
      <c r="U894" s="42">
        <v>281312</v>
      </c>
      <c r="V894" s="42">
        <v>366325.09294110432</v>
      </c>
      <c r="W894" s="44">
        <v>1038636.0929411043</v>
      </c>
      <c r="X894" s="66">
        <v>346444</v>
      </c>
      <c r="Y894" s="42">
        <v>196878</v>
      </c>
      <c r="Z894" s="42">
        <v>219996</v>
      </c>
      <c r="AA894" s="42">
        <v>22295.712653785195</v>
      </c>
      <c r="AB894" s="43">
        <v>785613.71265378525</v>
      </c>
      <c r="AC894" s="66">
        <v>111068.82080550518</v>
      </c>
      <c r="AD894" s="42">
        <v>109125.84621412346</v>
      </c>
      <c r="AE894" s="42">
        <v>1479.4052167412156</v>
      </c>
      <c r="AF894" s="42">
        <v>31348.308050949199</v>
      </c>
      <c r="AG894" s="42">
        <v>0</v>
      </c>
      <c r="AH894" s="44">
        <v>0</v>
      </c>
    </row>
    <row r="895" spans="1:34" s="4" customFormat="1">
      <c r="A895" s="46" t="s">
        <v>916</v>
      </c>
      <c r="B895" s="56" t="s">
        <v>2062</v>
      </c>
      <c r="C895" s="57">
        <v>9.6597000000000002E-4</v>
      </c>
      <c r="D895" s="57">
        <v>1.04586E-3</v>
      </c>
      <c r="E895" s="65">
        <v>111405.676632</v>
      </c>
      <c r="F895" s="42">
        <v>61665</v>
      </c>
      <c r="G895" s="43">
        <v>173070.67663200002</v>
      </c>
      <c r="H895" s="66">
        <v>1906355</v>
      </c>
      <c r="I895" s="42">
        <v>2548493</v>
      </c>
      <c r="J895" s="42">
        <v>1375521</v>
      </c>
      <c r="K895" s="42">
        <v>1417333</v>
      </c>
      <c r="L895" s="44">
        <v>2493579</v>
      </c>
      <c r="M895" s="66">
        <v>290659</v>
      </c>
      <c r="N895" s="42">
        <v>-80768.559935990867</v>
      </c>
      <c r="O895" s="42">
        <v>209890.44006400913</v>
      </c>
      <c r="P895" s="42">
        <v>0</v>
      </c>
      <c r="Q895" s="44">
        <v>209890.44006400913</v>
      </c>
      <c r="R895" s="45">
        <v>68732</v>
      </c>
      <c r="S895" s="66">
        <v>191891</v>
      </c>
      <c r="T895" s="42">
        <v>301503</v>
      </c>
      <c r="U895" s="42">
        <v>354983</v>
      </c>
      <c r="V895" s="42">
        <v>8035.2234144887252</v>
      </c>
      <c r="W895" s="44">
        <v>856412.22341448872</v>
      </c>
      <c r="X895" s="66">
        <v>437171</v>
      </c>
      <c r="Y895" s="42">
        <v>248437</v>
      </c>
      <c r="Z895" s="42">
        <v>277609</v>
      </c>
      <c r="AA895" s="42">
        <v>239821.06349535813</v>
      </c>
      <c r="AB895" s="43">
        <v>1203038.0634953582</v>
      </c>
      <c r="AC895" s="66">
        <v>-82657.275512385109</v>
      </c>
      <c r="AD895" s="42">
        <v>-90048.854302592808</v>
      </c>
      <c r="AE895" s="42">
        <v>-154832.02564391098</v>
      </c>
      <c r="AF895" s="42">
        <v>-19087.684621980497</v>
      </c>
      <c r="AG895" s="42">
        <v>0</v>
      </c>
      <c r="AH895" s="44">
        <v>0</v>
      </c>
    </row>
    <row r="896" spans="1:34" s="4" customFormat="1">
      <c r="A896" s="46" t="s">
        <v>917</v>
      </c>
      <c r="B896" s="56" t="s">
        <v>2063</v>
      </c>
      <c r="C896" s="57">
        <v>8.1557000000000005E-4</v>
      </c>
      <c r="D896" s="57">
        <v>8.8126000000000003E-4</v>
      </c>
      <c r="E896" s="65">
        <v>94059.883590000012</v>
      </c>
      <c r="F896" s="42">
        <v>52064</v>
      </c>
      <c r="G896" s="43">
        <v>146123.88359000001</v>
      </c>
      <c r="H896" s="66">
        <v>1609539</v>
      </c>
      <c r="I896" s="42">
        <v>2151696</v>
      </c>
      <c r="J896" s="42">
        <v>1161355</v>
      </c>
      <c r="K896" s="42">
        <v>1196656</v>
      </c>
      <c r="L896" s="44">
        <v>2105332</v>
      </c>
      <c r="M896" s="66">
        <v>245403</v>
      </c>
      <c r="N896" s="42">
        <v>-68578.894968059452</v>
      </c>
      <c r="O896" s="42">
        <v>176824.10503194056</v>
      </c>
      <c r="P896" s="42">
        <v>0</v>
      </c>
      <c r="Q896" s="44">
        <v>176824.10503194056</v>
      </c>
      <c r="R896" s="45">
        <v>58030</v>
      </c>
      <c r="S896" s="66">
        <v>162013</v>
      </c>
      <c r="T896" s="42">
        <v>254560</v>
      </c>
      <c r="U896" s="42">
        <v>299713</v>
      </c>
      <c r="V896" s="42">
        <v>38269.842319250834</v>
      </c>
      <c r="W896" s="44">
        <v>754555.84231925081</v>
      </c>
      <c r="X896" s="66">
        <v>369105</v>
      </c>
      <c r="Y896" s="42">
        <v>209756</v>
      </c>
      <c r="Z896" s="42">
        <v>234385</v>
      </c>
      <c r="AA896" s="42">
        <v>179459.31127491014</v>
      </c>
      <c r="AB896" s="43">
        <v>992705.31127491011</v>
      </c>
      <c r="AC896" s="66">
        <v>-70147.503188454211</v>
      </c>
      <c r="AD896" s="42">
        <v>-37362.596298080243</v>
      </c>
      <c r="AE896" s="42">
        <v>-115117.40136985885</v>
      </c>
      <c r="AF896" s="42">
        <v>-15521.968099266007</v>
      </c>
      <c r="AG896" s="42">
        <v>0</v>
      </c>
      <c r="AH896" s="44">
        <v>0</v>
      </c>
    </row>
    <row r="897" spans="1:34" s="4" customFormat="1">
      <c r="A897" s="46" t="s">
        <v>918</v>
      </c>
      <c r="B897" s="56" t="s">
        <v>2064</v>
      </c>
      <c r="C897" s="57">
        <v>6.1779000000000001E-4</v>
      </c>
      <c r="D897" s="57">
        <v>7.7897000000000003E-4</v>
      </c>
      <c r="E897" s="65">
        <v>71249.715458999999</v>
      </c>
      <c r="F897" s="42">
        <v>39438</v>
      </c>
      <c r="G897" s="43">
        <v>110687.715459</v>
      </c>
      <c r="H897" s="66">
        <v>1219217</v>
      </c>
      <c r="I897" s="42">
        <v>1629899</v>
      </c>
      <c r="J897" s="42">
        <v>879720</v>
      </c>
      <c r="K897" s="42">
        <v>906461</v>
      </c>
      <c r="L897" s="44">
        <v>1594778</v>
      </c>
      <c r="M897" s="66">
        <v>185892</v>
      </c>
      <c r="N897" s="42">
        <v>-58886.385890351157</v>
      </c>
      <c r="O897" s="42">
        <v>127005.61410964884</v>
      </c>
      <c r="P897" s="42">
        <v>0</v>
      </c>
      <c r="Q897" s="44">
        <v>127005.61410964884</v>
      </c>
      <c r="R897" s="45">
        <v>43958</v>
      </c>
      <c r="S897" s="66">
        <v>122724</v>
      </c>
      <c r="T897" s="42">
        <v>192828</v>
      </c>
      <c r="U897" s="42">
        <v>227031</v>
      </c>
      <c r="V897" s="42">
        <v>26369.369523330046</v>
      </c>
      <c r="W897" s="44">
        <v>568952.36952333001</v>
      </c>
      <c r="X897" s="66">
        <v>279595</v>
      </c>
      <c r="Y897" s="42">
        <v>158889</v>
      </c>
      <c r="Z897" s="42">
        <v>177546</v>
      </c>
      <c r="AA897" s="42">
        <v>266623.89838670625</v>
      </c>
      <c r="AB897" s="43">
        <v>882653.89838670625</v>
      </c>
      <c r="AC897" s="66">
        <v>-60102.636552037002</v>
      </c>
      <c r="AD897" s="42">
        <v>-67878.122509782843</v>
      </c>
      <c r="AE897" s="42">
        <v>-136454.69167758556</v>
      </c>
      <c r="AF897" s="42">
        <v>-49266.078123970823</v>
      </c>
      <c r="AG897" s="42">
        <v>0</v>
      </c>
      <c r="AH897" s="44">
        <v>0</v>
      </c>
    </row>
    <row r="898" spans="1:34" s="4" customFormat="1">
      <c r="A898" s="46" t="s">
        <v>919</v>
      </c>
      <c r="B898" s="56" t="s">
        <v>2065</v>
      </c>
      <c r="C898" s="57">
        <v>5.8180999999999999E-4</v>
      </c>
      <c r="D898" s="57">
        <v>7.7276000000000005E-4</v>
      </c>
      <c r="E898" s="65">
        <v>67100.584640999994</v>
      </c>
      <c r="F898" s="42">
        <v>37141</v>
      </c>
      <c r="G898" s="43">
        <v>104241.58464099999</v>
      </c>
      <c r="H898" s="66">
        <v>1148210</v>
      </c>
      <c r="I898" s="42">
        <v>1534974</v>
      </c>
      <c r="J898" s="42">
        <v>828485</v>
      </c>
      <c r="K898" s="42">
        <v>853669</v>
      </c>
      <c r="L898" s="44">
        <v>1501899</v>
      </c>
      <c r="M898" s="66">
        <v>175066</v>
      </c>
      <c r="N898" s="42">
        <v>-95904.787726871684</v>
      </c>
      <c r="O898" s="42">
        <v>79161.212273128316</v>
      </c>
      <c r="P898" s="42">
        <v>0</v>
      </c>
      <c r="Q898" s="44">
        <v>79161.212273128316</v>
      </c>
      <c r="R898" s="45">
        <v>41398</v>
      </c>
      <c r="S898" s="66">
        <v>115577</v>
      </c>
      <c r="T898" s="42">
        <v>181597</v>
      </c>
      <c r="U898" s="42">
        <v>213809</v>
      </c>
      <c r="V898" s="42">
        <v>10235.237780989683</v>
      </c>
      <c r="W898" s="44">
        <v>521218.23778098967</v>
      </c>
      <c r="X898" s="66">
        <v>263311</v>
      </c>
      <c r="Y898" s="42">
        <v>149635</v>
      </c>
      <c r="Z898" s="42">
        <v>167206</v>
      </c>
      <c r="AA898" s="42">
        <v>348491.7581980321</v>
      </c>
      <c r="AB898" s="43">
        <v>928643.75819803216</v>
      </c>
      <c r="AC898" s="66">
        <v>-96970.56405492028</v>
      </c>
      <c r="AD898" s="42">
        <v>-94293.169369360752</v>
      </c>
      <c r="AE898" s="42">
        <v>-156583.59060409229</v>
      </c>
      <c r="AF898" s="42">
        <v>-59578.196388669145</v>
      </c>
      <c r="AG898" s="42">
        <v>0</v>
      </c>
      <c r="AH898" s="44">
        <v>0</v>
      </c>
    </row>
    <row r="899" spans="1:34" s="4" customFormat="1">
      <c r="A899" s="46" t="s">
        <v>920</v>
      </c>
      <c r="B899" s="56" t="s">
        <v>2066</v>
      </c>
      <c r="C899" s="57">
        <v>7.7592000000000004E-4</v>
      </c>
      <c r="D899" s="57">
        <v>8.3973000000000001E-4</v>
      </c>
      <c r="E899" s="65">
        <v>89486.512401</v>
      </c>
      <c r="F899" s="42">
        <v>49533</v>
      </c>
      <c r="G899" s="43">
        <v>139019.51240100001</v>
      </c>
      <c r="H899" s="66">
        <v>1531289</v>
      </c>
      <c r="I899" s="42">
        <v>2047089</v>
      </c>
      <c r="J899" s="42">
        <v>1104894</v>
      </c>
      <c r="K899" s="42">
        <v>1138479</v>
      </c>
      <c r="L899" s="44">
        <v>2002979</v>
      </c>
      <c r="M899" s="66">
        <v>233473</v>
      </c>
      <c r="N899" s="42">
        <v>-32553.718593007383</v>
      </c>
      <c r="O899" s="42">
        <v>200919.28140699261</v>
      </c>
      <c r="P899" s="42">
        <v>0</v>
      </c>
      <c r="Q899" s="44">
        <v>200919.28140699261</v>
      </c>
      <c r="R899" s="45">
        <v>55209</v>
      </c>
      <c r="S899" s="66">
        <v>154137</v>
      </c>
      <c r="T899" s="42">
        <v>242184</v>
      </c>
      <c r="U899" s="42">
        <v>285142</v>
      </c>
      <c r="V899" s="42">
        <v>26795.845326582632</v>
      </c>
      <c r="W899" s="44">
        <v>708258.84532658267</v>
      </c>
      <c r="X899" s="66">
        <v>351160</v>
      </c>
      <c r="Y899" s="42">
        <v>199558</v>
      </c>
      <c r="Z899" s="42">
        <v>222991</v>
      </c>
      <c r="AA899" s="42">
        <v>130589.39322000842</v>
      </c>
      <c r="AB899" s="43">
        <v>904298.39322000847</v>
      </c>
      <c r="AC899" s="66">
        <v>-34130.335342253849</v>
      </c>
      <c r="AD899" s="42">
        <v>-36163.71104131754</v>
      </c>
      <c r="AE899" s="42">
        <v>-110535.53487001744</v>
      </c>
      <c r="AF899" s="42">
        <v>-15209.966639836966</v>
      </c>
      <c r="AG899" s="42">
        <v>0</v>
      </c>
      <c r="AH899" s="44">
        <v>0</v>
      </c>
    </row>
    <row r="900" spans="1:34" s="4" customFormat="1">
      <c r="A900" s="46" t="s">
        <v>921</v>
      </c>
      <c r="B900" s="56" t="s">
        <v>2067</v>
      </c>
      <c r="C900" s="57">
        <v>1.4675599999999999E-3</v>
      </c>
      <c r="D900" s="57">
        <v>1.5252600000000001E-3</v>
      </c>
      <c r="E900" s="65">
        <v>169252.82610900002</v>
      </c>
      <c r="F900" s="42">
        <v>93685</v>
      </c>
      <c r="G900" s="43">
        <v>262937.82610900002</v>
      </c>
      <c r="H900" s="66">
        <v>2896250</v>
      </c>
      <c r="I900" s="42">
        <v>3871824</v>
      </c>
      <c r="J900" s="42">
        <v>2089775</v>
      </c>
      <c r="K900" s="42">
        <v>2153297</v>
      </c>
      <c r="L900" s="44">
        <v>3788395</v>
      </c>
      <c r="M900" s="66">
        <v>441586</v>
      </c>
      <c r="N900" s="42">
        <v>42886.654728968657</v>
      </c>
      <c r="O900" s="42">
        <v>484472.65472896863</v>
      </c>
      <c r="P900" s="42">
        <v>0</v>
      </c>
      <c r="Q900" s="44">
        <v>484472.65472896863</v>
      </c>
      <c r="R900" s="45">
        <v>104421</v>
      </c>
      <c r="S900" s="66">
        <v>291532</v>
      </c>
      <c r="T900" s="42">
        <v>458062</v>
      </c>
      <c r="U900" s="42">
        <v>539311</v>
      </c>
      <c r="V900" s="42">
        <v>146065.18202815013</v>
      </c>
      <c r="W900" s="44">
        <v>1434970.1820281502</v>
      </c>
      <c r="X900" s="66">
        <v>664177</v>
      </c>
      <c r="Y900" s="42">
        <v>377441</v>
      </c>
      <c r="Z900" s="42">
        <v>421760</v>
      </c>
      <c r="AA900" s="42">
        <v>100149.08583326114</v>
      </c>
      <c r="AB900" s="43">
        <v>1563527.0858332613</v>
      </c>
      <c r="AC900" s="66">
        <v>39707.319274460307</v>
      </c>
      <c r="AD900" s="42">
        <v>22307.099309138423</v>
      </c>
      <c r="AE900" s="42">
        <v>-183005.3582757398</v>
      </c>
      <c r="AF900" s="42">
        <v>-7565.9641129700067</v>
      </c>
      <c r="AG900" s="42">
        <v>0</v>
      </c>
      <c r="AH900" s="44">
        <v>0</v>
      </c>
    </row>
    <row r="901" spans="1:34" s="4" customFormat="1">
      <c r="A901" s="46" t="s">
        <v>922</v>
      </c>
      <c r="B901" s="56" t="s">
        <v>2068</v>
      </c>
      <c r="C901" s="57">
        <v>3.6304000000000002E-4</v>
      </c>
      <c r="D901" s="57">
        <v>3.8698999999999998E-4</v>
      </c>
      <c r="E901" s="65">
        <v>41869.342032</v>
      </c>
      <c r="F901" s="42">
        <v>23176</v>
      </c>
      <c r="G901" s="43">
        <v>65045.342032</v>
      </c>
      <c r="H901" s="66">
        <v>716464</v>
      </c>
      <c r="I901" s="42">
        <v>957799</v>
      </c>
      <c r="J901" s="42">
        <v>516961</v>
      </c>
      <c r="K901" s="42">
        <v>532675</v>
      </c>
      <c r="L901" s="44">
        <v>937160</v>
      </c>
      <c r="M901" s="66">
        <v>109238</v>
      </c>
      <c r="N901" s="42">
        <v>-9558.9022818548456</v>
      </c>
      <c r="O901" s="42">
        <v>99679.09771814516</v>
      </c>
      <c r="P901" s="42">
        <v>0</v>
      </c>
      <c r="Q901" s="44">
        <v>99679.09771814516</v>
      </c>
      <c r="R901" s="45">
        <v>25831</v>
      </c>
      <c r="S901" s="66">
        <v>72118</v>
      </c>
      <c r="T901" s="42">
        <v>113314</v>
      </c>
      <c r="U901" s="42">
        <v>133413</v>
      </c>
      <c r="V901" s="42">
        <v>3752.9339994053362</v>
      </c>
      <c r="W901" s="44">
        <v>322597.93399940536</v>
      </c>
      <c r="X901" s="66">
        <v>164302</v>
      </c>
      <c r="Y901" s="42">
        <v>93370</v>
      </c>
      <c r="Z901" s="42">
        <v>104334</v>
      </c>
      <c r="AA901" s="42">
        <v>41894.494775244435</v>
      </c>
      <c r="AB901" s="43">
        <v>403900.49477524444</v>
      </c>
      <c r="AC901" s="66">
        <v>-10308.35931831267</v>
      </c>
      <c r="AD901" s="42">
        <v>-13031.251946887636</v>
      </c>
      <c r="AE901" s="42">
        <v>-52833.472938412204</v>
      </c>
      <c r="AF901" s="42">
        <v>-5129.4765722265693</v>
      </c>
      <c r="AG901" s="42">
        <v>0</v>
      </c>
      <c r="AH901" s="44">
        <v>0</v>
      </c>
    </row>
    <row r="902" spans="1:34" s="4" customFormat="1">
      <c r="A902" s="46" t="s">
        <v>923</v>
      </c>
      <c r="B902" s="56" t="s">
        <v>2069</v>
      </c>
      <c r="C902" s="57">
        <v>1.3912E-3</v>
      </c>
      <c r="D902" s="57">
        <v>1.5073300000000001E-3</v>
      </c>
      <c r="E902" s="65">
        <v>160446.96163199999</v>
      </c>
      <c r="F902" s="42">
        <v>88811</v>
      </c>
      <c r="G902" s="43">
        <v>249257.96163199999</v>
      </c>
      <c r="H902" s="66">
        <v>2745552</v>
      </c>
      <c r="I902" s="42">
        <v>3670365</v>
      </c>
      <c r="J902" s="42">
        <v>1981040</v>
      </c>
      <c r="K902" s="42">
        <v>2041257</v>
      </c>
      <c r="L902" s="44">
        <v>3591278</v>
      </c>
      <c r="M902" s="66">
        <v>418609</v>
      </c>
      <c r="N902" s="42">
        <v>-43048.191163231917</v>
      </c>
      <c r="O902" s="42">
        <v>375560.80883676809</v>
      </c>
      <c r="P902" s="42">
        <v>0</v>
      </c>
      <c r="Q902" s="44">
        <v>375560.80883676809</v>
      </c>
      <c r="R902" s="45">
        <v>98988</v>
      </c>
      <c r="S902" s="66">
        <v>276363</v>
      </c>
      <c r="T902" s="42">
        <v>434228</v>
      </c>
      <c r="U902" s="42">
        <v>511250</v>
      </c>
      <c r="V902" s="42">
        <v>50372.232657372762</v>
      </c>
      <c r="W902" s="44">
        <v>1272213.2326573727</v>
      </c>
      <c r="X902" s="66">
        <v>629619</v>
      </c>
      <c r="Y902" s="42">
        <v>357802</v>
      </c>
      <c r="Z902" s="42">
        <v>399815</v>
      </c>
      <c r="AA902" s="42">
        <v>211121.19252211833</v>
      </c>
      <c r="AB902" s="43">
        <v>1598357.1925221183</v>
      </c>
      <c r="AC902" s="66">
        <v>-45897.027266222831</v>
      </c>
      <c r="AD902" s="42">
        <v>-46161.849320911249</v>
      </c>
      <c r="AE902" s="42">
        <v>-206233.67825891185</v>
      </c>
      <c r="AF902" s="42">
        <v>-27851.405018699588</v>
      </c>
      <c r="AG902" s="42">
        <v>0</v>
      </c>
      <c r="AH902" s="44">
        <v>0</v>
      </c>
    </row>
    <row r="903" spans="1:34" s="4" customFormat="1">
      <c r="A903" s="46" t="s">
        <v>924</v>
      </c>
      <c r="B903" s="56" t="s">
        <v>2070</v>
      </c>
      <c r="C903" s="57">
        <v>1.0905299999999999E-3</v>
      </c>
      <c r="D903" s="57">
        <v>1.01896E-3</v>
      </c>
      <c r="E903" s="65">
        <v>125770.282464</v>
      </c>
      <c r="F903" s="42">
        <v>69617</v>
      </c>
      <c r="G903" s="43">
        <v>195387.28246399999</v>
      </c>
      <c r="H903" s="66">
        <v>2152176</v>
      </c>
      <c r="I903" s="42">
        <v>2877116</v>
      </c>
      <c r="J903" s="42">
        <v>1552892</v>
      </c>
      <c r="K903" s="42">
        <v>1600095</v>
      </c>
      <c r="L903" s="44">
        <v>2815121</v>
      </c>
      <c r="M903" s="66">
        <v>328138</v>
      </c>
      <c r="N903" s="42">
        <v>83267.061774927104</v>
      </c>
      <c r="O903" s="42">
        <v>411405.06177492708</v>
      </c>
      <c r="P903" s="42">
        <v>0</v>
      </c>
      <c r="Q903" s="44">
        <v>411405.06177492708</v>
      </c>
      <c r="R903" s="45">
        <v>77594</v>
      </c>
      <c r="S903" s="66">
        <v>216634</v>
      </c>
      <c r="T903" s="42">
        <v>340382</v>
      </c>
      <c r="U903" s="42">
        <v>400757</v>
      </c>
      <c r="V903" s="42">
        <v>217972.09776085836</v>
      </c>
      <c r="W903" s="44">
        <v>1175745.0977608585</v>
      </c>
      <c r="X903" s="66">
        <v>493544</v>
      </c>
      <c r="Y903" s="42">
        <v>280472</v>
      </c>
      <c r="Z903" s="42">
        <v>313406</v>
      </c>
      <c r="AA903" s="42">
        <v>1805.4245416687022</v>
      </c>
      <c r="AB903" s="43">
        <v>1089227.4245416687</v>
      </c>
      <c r="AC903" s="66">
        <v>80824.037314048634</v>
      </c>
      <c r="AD903" s="42">
        <v>69182.263453915017</v>
      </c>
      <c r="AE903" s="42">
        <v>-96391.972494505288</v>
      </c>
      <c r="AF903" s="42">
        <v>32903.344945731398</v>
      </c>
      <c r="AG903" s="42">
        <v>0</v>
      </c>
      <c r="AH903" s="44">
        <v>0</v>
      </c>
    </row>
    <row r="904" spans="1:34" s="4" customFormat="1">
      <c r="A904" s="46" t="s">
        <v>925</v>
      </c>
      <c r="B904" s="56" t="s">
        <v>2071</v>
      </c>
      <c r="C904" s="57">
        <v>7.4277000000000002E-4</v>
      </c>
      <c r="D904" s="57">
        <v>8.2474999999999996E-4</v>
      </c>
      <c r="E904" s="65">
        <v>85663.308783</v>
      </c>
      <c r="F904" s="42">
        <v>47417</v>
      </c>
      <c r="G904" s="43">
        <v>133080.30878299999</v>
      </c>
      <c r="H904" s="66">
        <v>1465867</v>
      </c>
      <c r="I904" s="42">
        <v>1959630</v>
      </c>
      <c r="J904" s="42">
        <v>1057689</v>
      </c>
      <c r="K904" s="42">
        <v>1089839</v>
      </c>
      <c r="L904" s="44">
        <v>1917405</v>
      </c>
      <c r="M904" s="66">
        <v>223498</v>
      </c>
      <c r="N904" s="42">
        <v>-38405.39371453433</v>
      </c>
      <c r="O904" s="42">
        <v>185092.60628546568</v>
      </c>
      <c r="P904" s="42">
        <v>0</v>
      </c>
      <c r="Q904" s="44">
        <v>185092.60628546568</v>
      </c>
      <c r="R904" s="45">
        <v>52850</v>
      </c>
      <c r="S904" s="66">
        <v>147552</v>
      </c>
      <c r="T904" s="42">
        <v>231837</v>
      </c>
      <c r="U904" s="42">
        <v>272959</v>
      </c>
      <c r="V904" s="42">
        <v>40064.647544706429</v>
      </c>
      <c r="W904" s="44">
        <v>692412.64754470647</v>
      </c>
      <c r="X904" s="66">
        <v>336157</v>
      </c>
      <c r="Y904" s="42">
        <v>191032</v>
      </c>
      <c r="Z904" s="42">
        <v>213464</v>
      </c>
      <c r="AA904" s="42">
        <v>170723.54908326987</v>
      </c>
      <c r="AB904" s="43">
        <v>911376.5490832699</v>
      </c>
      <c r="AC904" s="66">
        <v>-39902.584142665139</v>
      </c>
      <c r="AD904" s="42">
        <v>-44693.435026263003</v>
      </c>
      <c r="AE904" s="42">
        <v>-112773.7728578097</v>
      </c>
      <c r="AF904" s="42">
        <v>-21594.109511825591</v>
      </c>
      <c r="AG904" s="42">
        <v>0</v>
      </c>
      <c r="AH904" s="44">
        <v>0</v>
      </c>
    </row>
    <row r="905" spans="1:34" s="4" customFormat="1">
      <c r="A905" s="46" t="s">
        <v>926</v>
      </c>
      <c r="B905" s="56" t="s">
        <v>2072</v>
      </c>
      <c r="C905" s="57">
        <v>2.1142499999999998E-3</v>
      </c>
      <c r="D905" s="57">
        <v>2.2206999999999999E-3</v>
      </c>
      <c r="E905" s="65">
        <v>243835.91238300002</v>
      </c>
      <c r="F905" s="42">
        <v>134968</v>
      </c>
      <c r="G905" s="43">
        <v>378803.91238300002</v>
      </c>
      <c r="H905" s="66">
        <v>4172501</v>
      </c>
      <c r="I905" s="42">
        <v>5577969</v>
      </c>
      <c r="J905" s="42">
        <v>3010648</v>
      </c>
      <c r="K905" s="42">
        <v>3102162</v>
      </c>
      <c r="L905" s="44">
        <v>5457777</v>
      </c>
      <c r="M905" s="66">
        <v>636174</v>
      </c>
      <c r="N905" s="42">
        <v>-24352.109994163406</v>
      </c>
      <c r="O905" s="42">
        <v>611821.89000583661</v>
      </c>
      <c r="P905" s="42">
        <v>0</v>
      </c>
      <c r="Q905" s="44">
        <v>611821.89000583661</v>
      </c>
      <c r="R905" s="45">
        <v>150435</v>
      </c>
      <c r="S905" s="66">
        <v>419997</v>
      </c>
      <c r="T905" s="42">
        <v>659910</v>
      </c>
      <c r="U905" s="42">
        <v>776963</v>
      </c>
      <c r="V905" s="42">
        <v>156895.40193184733</v>
      </c>
      <c r="W905" s="44">
        <v>2013765.4019318474</v>
      </c>
      <c r="X905" s="66">
        <v>956851</v>
      </c>
      <c r="Y905" s="42">
        <v>543762</v>
      </c>
      <c r="Z905" s="42">
        <v>607611</v>
      </c>
      <c r="AA905" s="42">
        <v>317887.07642068568</v>
      </c>
      <c r="AB905" s="43">
        <v>2426111.0764206857</v>
      </c>
      <c r="AC905" s="66">
        <v>-28754.516509685218</v>
      </c>
      <c r="AD905" s="42">
        <v>-34412.865414146792</v>
      </c>
      <c r="AE905" s="42">
        <v>-330428.70017991052</v>
      </c>
      <c r="AF905" s="42">
        <v>-18749.59238509577</v>
      </c>
      <c r="AG905" s="42">
        <v>0</v>
      </c>
      <c r="AH905" s="44">
        <v>0</v>
      </c>
    </row>
    <row r="906" spans="1:34" s="4" customFormat="1">
      <c r="A906" s="46" t="s">
        <v>927</v>
      </c>
      <c r="B906" s="56" t="s">
        <v>2073</v>
      </c>
      <c r="C906" s="57">
        <v>4.8088999999999999E-4</v>
      </c>
      <c r="D906" s="57">
        <v>4.9131999999999995E-4</v>
      </c>
      <c r="E906" s="65">
        <v>55461.231852000004</v>
      </c>
      <c r="F906" s="42">
        <v>30699</v>
      </c>
      <c r="G906" s="43">
        <v>86160.231851999997</v>
      </c>
      <c r="H906" s="66">
        <v>949043</v>
      </c>
      <c r="I906" s="42">
        <v>1268719</v>
      </c>
      <c r="J906" s="42">
        <v>684777</v>
      </c>
      <c r="K906" s="42">
        <v>705592</v>
      </c>
      <c r="L906" s="44">
        <v>1241381</v>
      </c>
      <c r="M906" s="66">
        <v>144699</v>
      </c>
      <c r="N906" s="42">
        <v>-51488.962669510751</v>
      </c>
      <c r="O906" s="42">
        <v>93210.037330489256</v>
      </c>
      <c r="P906" s="42">
        <v>0</v>
      </c>
      <c r="Q906" s="44">
        <v>93210.037330489256</v>
      </c>
      <c r="R906" s="45">
        <v>34217</v>
      </c>
      <c r="S906" s="66">
        <v>95529</v>
      </c>
      <c r="T906" s="42">
        <v>150098</v>
      </c>
      <c r="U906" s="42">
        <v>176722</v>
      </c>
      <c r="V906" s="42">
        <v>2599.8571255167703</v>
      </c>
      <c r="W906" s="44">
        <v>424948.85712551675</v>
      </c>
      <c r="X906" s="66">
        <v>217638</v>
      </c>
      <c r="Y906" s="42">
        <v>123680</v>
      </c>
      <c r="Z906" s="42">
        <v>138202</v>
      </c>
      <c r="AA906" s="42">
        <v>103141.3752100408</v>
      </c>
      <c r="AB906" s="43">
        <v>582661.37521004083</v>
      </c>
      <c r="AC906" s="66">
        <v>-52402.760092551383</v>
      </c>
      <c r="AD906" s="42">
        <v>-44809.492842522646</v>
      </c>
      <c r="AE906" s="42">
        <v>-60874.853011916392</v>
      </c>
      <c r="AF906" s="42">
        <v>374.58786246640011</v>
      </c>
      <c r="AG906" s="42">
        <v>0</v>
      </c>
      <c r="AH906" s="44">
        <v>0</v>
      </c>
    </row>
    <row r="907" spans="1:34" s="4" customFormat="1">
      <c r="A907" s="46" t="s">
        <v>928</v>
      </c>
      <c r="B907" s="56" t="s">
        <v>2074</v>
      </c>
      <c r="C907" s="57">
        <v>1.8337099999999999E-3</v>
      </c>
      <c r="D907" s="57">
        <v>1.71477E-3</v>
      </c>
      <c r="E907" s="65">
        <v>211480.79606399999</v>
      </c>
      <c r="F907" s="42">
        <v>117059</v>
      </c>
      <c r="G907" s="43">
        <v>328539.79606399999</v>
      </c>
      <c r="H907" s="66">
        <v>3618852</v>
      </c>
      <c r="I907" s="42">
        <v>4837828</v>
      </c>
      <c r="J907" s="42">
        <v>2611165</v>
      </c>
      <c r="K907" s="42">
        <v>2690536</v>
      </c>
      <c r="L907" s="44">
        <v>4733584</v>
      </c>
      <c r="M907" s="66">
        <v>551760</v>
      </c>
      <c r="N907" s="42">
        <v>52176.147562202481</v>
      </c>
      <c r="O907" s="42">
        <v>603936.14756220253</v>
      </c>
      <c r="P907" s="42">
        <v>0</v>
      </c>
      <c r="Q907" s="44">
        <v>603936.14756220253</v>
      </c>
      <c r="R907" s="45">
        <v>130474</v>
      </c>
      <c r="S907" s="66">
        <v>364268</v>
      </c>
      <c r="T907" s="42">
        <v>572347</v>
      </c>
      <c r="U907" s="42">
        <v>673867</v>
      </c>
      <c r="V907" s="42">
        <v>235454.50095378931</v>
      </c>
      <c r="W907" s="44">
        <v>1845936.5009537893</v>
      </c>
      <c r="X907" s="66">
        <v>829887</v>
      </c>
      <c r="Y907" s="42">
        <v>471610</v>
      </c>
      <c r="Z907" s="42">
        <v>526987</v>
      </c>
      <c r="AA907" s="42">
        <v>61143.024896277799</v>
      </c>
      <c r="AB907" s="43">
        <v>1889627.0248962778</v>
      </c>
      <c r="AC907" s="66">
        <v>48228.868007084297</v>
      </c>
      <c r="AD907" s="42">
        <v>36936.166871143767</v>
      </c>
      <c r="AE907" s="42">
        <v>-183711.62461905484</v>
      </c>
      <c r="AF907" s="42">
        <v>54856.065798338299</v>
      </c>
      <c r="AG907" s="42">
        <v>0</v>
      </c>
      <c r="AH907" s="44">
        <v>0</v>
      </c>
    </row>
    <row r="908" spans="1:34" s="4" customFormat="1">
      <c r="A908" s="46" t="s">
        <v>929</v>
      </c>
      <c r="B908" s="56" t="s">
        <v>2075</v>
      </c>
      <c r="C908" s="57">
        <v>1.5324099999999999E-3</v>
      </c>
      <c r="D908" s="57">
        <v>1.63562E-3</v>
      </c>
      <c r="E908" s="65">
        <v>176732.8566</v>
      </c>
      <c r="F908" s="42">
        <v>97825</v>
      </c>
      <c r="G908" s="43">
        <v>274557.8566</v>
      </c>
      <c r="H908" s="66">
        <v>3024232</v>
      </c>
      <c r="I908" s="42">
        <v>4042916</v>
      </c>
      <c r="J908" s="42">
        <v>2182120</v>
      </c>
      <c r="K908" s="42">
        <v>2248449</v>
      </c>
      <c r="L908" s="44">
        <v>3955801</v>
      </c>
      <c r="M908" s="66">
        <v>461099</v>
      </c>
      <c r="N908" s="42">
        <v>-105576.58500463572</v>
      </c>
      <c r="O908" s="42">
        <v>355522.41499536426</v>
      </c>
      <c r="P908" s="42">
        <v>0</v>
      </c>
      <c r="Q908" s="44">
        <v>355522.41499536426</v>
      </c>
      <c r="R908" s="45">
        <v>109036</v>
      </c>
      <c r="S908" s="66">
        <v>304414</v>
      </c>
      <c r="T908" s="42">
        <v>478303</v>
      </c>
      <c r="U908" s="42">
        <v>563143</v>
      </c>
      <c r="V908" s="42">
        <v>1883.4974105519213</v>
      </c>
      <c r="W908" s="44">
        <v>1347743.4974105519</v>
      </c>
      <c r="X908" s="66">
        <v>693527</v>
      </c>
      <c r="Y908" s="42">
        <v>394119</v>
      </c>
      <c r="Z908" s="42">
        <v>440397</v>
      </c>
      <c r="AA908" s="42">
        <v>306107.60550285503</v>
      </c>
      <c r="AB908" s="43">
        <v>1834150.605502855</v>
      </c>
      <c r="AC908" s="66">
        <v>-108606.97589350912</v>
      </c>
      <c r="AD908" s="42">
        <v>-101050.13841480343</v>
      </c>
      <c r="AE908" s="42">
        <v>-254388.68095385266</v>
      </c>
      <c r="AF908" s="42">
        <v>-22361.312830137867</v>
      </c>
      <c r="AG908" s="42">
        <v>0</v>
      </c>
      <c r="AH908" s="44">
        <v>0</v>
      </c>
    </row>
    <row r="909" spans="1:34" s="4" customFormat="1">
      <c r="A909" s="46" t="s">
        <v>930</v>
      </c>
      <c r="B909" s="56" t="s">
        <v>2076</v>
      </c>
      <c r="C909" s="57">
        <v>6.0101000000000002E-4</v>
      </c>
      <c r="D909" s="57">
        <v>5.8160999999999998E-4</v>
      </c>
      <c r="E909" s="65">
        <v>69313.869687000013</v>
      </c>
      <c r="F909" s="42">
        <v>38367</v>
      </c>
      <c r="G909" s="43">
        <v>107680.86968700001</v>
      </c>
      <c r="H909" s="66">
        <v>1186101</v>
      </c>
      <c r="I909" s="42">
        <v>1585628</v>
      </c>
      <c r="J909" s="42">
        <v>855826</v>
      </c>
      <c r="K909" s="42">
        <v>881840</v>
      </c>
      <c r="L909" s="44">
        <v>1551462</v>
      </c>
      <c r="M909" s="66">
        <v>180843</v>
      </c>
      <c r="N909" s="42">
        <v>-16881.481726211361</v>
      </c>
      <c r="O909" s="42">
        <v>163961.51827378865</v>
      </c>
      <c r="P909" s="42">
        <v>0</v>
      </c>
      <c r="Q909" s="44">
        <v>163961.51827378865</v>
      </c>
      <c r="R909" s="45">
        <v>42764</v>
      </c>
      <c r="S909" s="66">
        <v>119391</v>
      </c>
      <c r="T909" s="42">
        <v>187590</v>
      </c>
      <c r="U909" s="42">
        <v>220864</v>
      </c>
      <c r="V909" s="42">
        <v>44942.471784274509</v>
      </c>
      <c r="W909" s="44">
        <v>572787.47178427456</v>
      </c>
      <c r="X909" s="66">
        <v>272001</v>
      </c>
      <c r="Y909" s="42">
        <v>154573</v>
      </c>
      <c r="Z909" s="42">
        <v>172723</v>
      </c>
      <c r="AA909" s="42">
        <v>63756.005927056642</v>
      </c>
      <c r="AB909" s="43">
        <v>663053.00592705666</v>
      </c>
      <c r="AC909" s="66">
        <v>-18096.455665903984</v>
      </c>
      <c r="AD909" s="42">
        <v>-17844.234332182561</v>
      </c>
      <c r="AE909" s="42">
        <v>-65711.60322866244</v>
      </c>
      <c r="AF909" s="42">
        <v>11386.759083966863</v>
      </c>
      <c r="AG909" s="42">
        <v>0</v>
      </c>
      <c r="AH909" s="44">
        <v>0</v>
      </c>
    </row>
    <row r="910" spans="1:34" s="4" customFormat="1">
      <c r="A910" s="46" t="s">
        <v>931</v>
      </c>
      <c r="B910" s="56" t="s">
        <v>2077</v>
      </c>
      <c r="C910" s="57">
        <v>1.19607E-3</v>
      </c>
      <c r="D910" s="57">
        <v>1.2568E-3</v>
      </c>
      <c r="E910" s="65">
        <v>137942.56959299999</v>
      </c>
      <c r="F910" s="42">
        <v>76354</v>
      </c>
      <c r="G910" s="43">
        <v>214296.56959299999</v>
      </c>
      <c r="H910" s="66">
        <v>2360460</v>
      </c>
      <c r="I910" s="42">
        <v>3155559</v>
      </c>
      <c r="J910" s="42">
        <v>1703179</v>
      </c>
      <c r="K910" s="42">
        <v>1754950</v>
      </c>
      <c r="L910" s="44">
        <v>3087564</v>
      </c>
      <c r="M910" s="66">
        <v>359895</v>
      </c>
      <c r="N910" s="42">
        <v>-19941.283249319436</v>
      </c>
      <c r="O910" s="42">
        <v>339953.71675068059</v>
      </c>
      <c r="P910" s="42">
        <v>0</v>
      </c>
      <c r="Q910" s="44">
        <v>339953.71675068059</v>
      </c>
      <c r="R910" s="45">
        <v>85104</v>
      </c>
      <c r="S910" s="66">
        <v>237600</v>
      </c>
      <c r="T910" s="42">
        <v>373323</v>
      </c>
      <c r="U910" s="42">
        <v>439542</v>
      </c>
      <c r="V910" s="42">
        <v>70040.491864856172</v>
      </c>
      <c r="W910" s="44">
        <v>1120505.4918648561</v>
      </c>
      <c r="X910" s="66">
        <v>541308</v>
      </c>
      <c r="Y910" s="42">
        <v>307616</v>
      </c>
      <c r="Z910" s="42">
        <v>343737</v>
      </c>
      <c r="AA910" s="42">
        <v>125221.04610100416</v>
      </c>
      <c r="AB910" s="43">
        <v>1317882.0461010041</v>
      </c>
      <c r="AC910" s="66">
        <v>-22412.673454689011</v>
      </c>
      <c r="AD910" s="42">
        <v>-16582.455075779857</v>
      </c>
      <c r="AE910" s="42">
        <v>-147601.81804935582</v>
      </c>
      <c r="AF910" s="42">
        <v>-10779.607656323366</v>
      </c>
      <c r="AG910" s="42">
        <v>0</v>
      </c>
      <c r="AH910" s="44">
        <v>0</v>
      </c>
    </row>
    <row r="911" spans="1:34" s="4" customFormat="1">
      <c r="A911" s="46" t="s">
        <v>932</v>
      </c>
      <c r="B911" s="56" t="s">
        <v>2078</v>
      </c>
      <c r="C911" s="57">
        <v>2.2783600000000001E-3</v>
      </c>
      <c r="D911" s="57">
        <v>2.0989899999999998E-3</v>
      </c>
      <c r="E911" s="65">
        <v>262763.03989800002</v>
      </c>
      <c r="F911" s="42">
        <v>145445</v>
      </c>
      <c r="G911" s="43">
        <v>408208.03989800002</v>
      </c>
      <c r="H911" s="66">
        <v>4496374</v>
      </c>
      <c r="I911" s="42">
        <v>6010936</v>
      </c>
      <c r="J911" s="42">
        <v>3244337</v>
      </c>
      <c r="K911" s="42">
        <v>3342955</v>
      </c>
      <c r="L911" s="44">
        <v>5881414</v>
      </c>
      <c r="M911" s="66">
        <v>685554</v>
      </c>
      <c r="N911" s="42">
        <v>106042.35028765998</v>
      </c>
      <c r="O911" s="42">
        <v>791596.35028766003</v>
      </c>
      <c r="P911" s="42">
        <v>0</v>
      </c>
      <c r="Q911" s="44">
        <v>791596.35028766003</v>
      </c>
      <c r="R911" s="45">
        <v>162112</v>
      </c>
      <c r="S911" s="66">
        <v>452598</v>
      </c>
      <c r="T911" s="42">
        <v>711133</v>
      </c>
      <c r="U911" s="42">
        <v>837271</v>
      </c>
      <c r="V911" s="42">
        <v>423003.06561521481</v>
      </c>
      <c r="W911" s="44">
        <v>2424005.0656152149</v>
      </c>
      <c r="X911" s="66">
        <v>1031123</v>
      </c>
      <c r="Y911" s="42">
        <v>585970</v>
      </c>
      <c r="Z911" s="42">
        <v>654775</v>
      </c>
      <c r="AA911" s="42">
        <v>31711.740470692203</v>
      </c>
      <c r="AB911" s="43">
        <v>2303579.740470692</v>
      </c>
      <c r="AC911" s="66">
        <v>101106.79750178786</v>
      </c>
      <c r="AD911" s="42">
        <v>102861.44983215276</v>
      </c>
      <c r="AE911" s="42">
        <v>-162332.63521351712</v>
      </c>
      <c r="AF911" s="42">
        <v>78789.713024099299</v>
      </c>
      <c r="AG911" s="42">
        <v>0</v>
      </c>
      <c r="AH911" s="44">
        <v>0</v>
      </c>
    </row>
    <row r="912" spans="1:34" s="4" customFormat="1">
      <c r="A912" s="46" t="s">
        <v>933</v>
      </c>
      <c r="B912" s="56" t="s">
        <v>2079</v>
      </c>
      <c r="C912" s="57">
        <v>3.4410000000000002E-4</v>
      </c>
      <c r="D912" s="57">
        <v>3.5487000000000002E-4</v>
      </c>
      <c r="E912" s="65">
        <v>39685.008879000001</v>
      </c>
      <c r="F912" s="42">
        <v>21966</v>
      </c>
      <c r="G912" s="43">
        <v>61651.008879000001</v>
      </c>
      <c r="H912" s="66">
        <v>679086</v>
      </c>
      <c r="I912" s="42">
        <v>907830</v>
      </c>
      <c r="J912" s="42">
        <v>489991</v>
      </c>
      <c r="K912" s="42">
        <v>504885</v>
      </c>
      <c r="L912" s="44">
        <v>888268</v>
      </c>
      <c r="M912" s="66">
        <v>103539</v>
      </c>
      <c r="N912" s="42">
        <v>6742.2452307250305</v>
      </c>
      <c r="O912" s="42">
        <v>110281.24523072504</v>
      </c>
      <c r="P912" s="42">
        <v>0</v>
      </c>
      <c r="Q912" s="44">
        <v>110281.24523072504</v>
      </c>
      <c r="R912" s="45">
        <v>24484</v>
      </c>
      <c r="S912" s="66">
        <v>68356</v>
      </c>
      <c r="T912" s="42">
        <v>107402</v>
      </c>
      <c r="U912" s="42">
        <v>126453</v>
      </c>
      <c r="V912" s="42">
        <v>34103.50945551489</v>
      </c>
      <c r="W912" s="44">
        <v>336314.5094555149</v>
      </c>
      <c r="X912" s="66">
        <v>155730</v>
      </c>
      <c r="Y912" s="42">
        <v>88499</v>
      </c>
      <c r="Z912" s="42">
        <v>98890</v>
      </c>
      <c r="AA912" s="42">
        <v>22702.735890222491</v>
      </c>
      <c r="AB912" s="43">
        <v>365821.73589022248</v>
      </c>
      <c r="AC912" s="66">
        <v>6007.2877460051004</v>
      </c>
      <c r="AD912" s="42">
        <v>5723.3955607666157</v>
      </c>
      <c r="AE912" s="42">
        <v>-40393.908204484251</v>
      </c>
      <c r="AF912" s="42">
        <v>-844.00153699505063</v>
      </c>
      <c r="AG912" s="42">
        <v>0</v>
      </c>
      <c r="AH912" s="44">
        <v>0</v>
      </c>
    </row>
    <row r="913" spans="1:34" s="4" customFormat="1">
      <c r="A913" s="46" t="s">
        <v>934</v>
      </c>
      <c r="B913" s="56" t="s">
        <v>2080</v>
      </c>
      <c r="C913" s="57">
        <v>7.5367999999999995E-4</v>
      </c>
      <c r="D913" s="57">
        <v>6.9614999999999998E-4</v>
      </c>
      <c r="E913" s="65">
        <v>86921.768912999993</v>
      </c>
      <c r="F913" s="42">
        <v>48113</v>
      </c>
      <c r="G913" s="43">
        <v>135034.76891300001</v>
      </c>
      <c r="H913" s="66">
        <v>1487398</v>
      </c>
      <c r="I913" s="42">
        <v>1988414</v>
      </c>
      <c r="J913" s="42">
        <v>1073225</v>
      </c>
      <c r="K913" s="42">
        <v>1105847</v>
      </c>
      <c r="L913" s="44">
        <v>1945568</v>
      </c>
      <c r="M913" s="66">
        <v>226781</v>
      </c>
      <c r="N913" s="42">
        <v>5886.6200363709695</v>
      </c>
      <c r="O913" s="42">
        <v>232667.62003637096</v>
      </c>
      <c r="P913" s="42">
        <v>0</v>
      </c>
      <c r="Q913" s="44">
        <v>232667.62003637096</v>
      </c>
      <c r="R913" s="45">
        <v>53627</v>
      </c>
      <c r="S913" s="66">
        <v>149719</v>
      </c>
      <c r="T913" s="42">
        <v>235242</v>
      </c>
      <c r="U913" s="42">
        <v>276969</v>
      </c>
      <c r="V913" s="42">
        <v>105705.10995408356</v>
      </c>
      <c r="W913" s="44">
        <v>767635.10995408357</v>
      </c>
      <c r="X913" s="66">
        <v>341095</v>
      </c>
      <c r="Y913" s="42">
        <v>193838</v>
      </c>
      <c r="Z913" s="42">
        <v>216599</v>
      </c>
      <c r="AA913" s="42">
        <v>39909.747082461232</v>
      </c>
      <c r="AB913" s="43">
        <v>791441.74708246125</v>
      </c>
      <c r="AC913" s="66">
        <v>4305.4867716809249</v>
      </c>
      <c r="AD913" s="42">
        <v>6769.174534429927</v>
      </c>
      <c r="AE913" s="42">
        <v>-60336.956026517873</v>
      </c>
      <c r="AF913" s="42">
        <v>25455.657592029333</v>
      </c>
      <c r="AG913" s="42">
        <v>0</v>
      </c>
      <c r="AH913" s="44">
        <v>0</v>
      </c>
    </row>
    <row r="914" spans="1:34" s="4" customFormat="1">
      <c r="A914" s="46" t="s">
        <v>935</v>
      </c>
      <c r="B914" s="56" t="s">
        <v>2081</v>
      </c>
      <c r="C914" s="57">
        <v>4.0978999999999999E-4</v>
      </c>
      <c r="D914" s="57">
        <v>4.2838000000000002E-4</v>
      </c>
      <c r="E914" s="65">
        <v>47261.137437000005</v>
      </c>
      <c r="F914" s="42">
        <v>26160</v>
      </c>
      <c r="G914" s="43">
        <v>73421.137436999998</v>
      </c>
      <c r="H914" s="66">
        <v>808726</v>
      </c>
      <c r="I914" s="42">
        <v>1081138</v>
      </c>
      <c r="J914" s="42">
        <v>583532</v>
      </c>
      <c r="K914" s="42">
        <v>601270</v>
      </c>
      <c r="L914" s="44">
        <v>1057842</v>
      </c>
      <c r="M914" s="66">
        <v>123305</v>
      </c>
      <c r="N914" s="42">
        <v>-22083.78596109723</v>
      </c>
      <c r="O914" s="42">
        <v>101221.21403890278</v>
      </c>
      <c r="P914" s="42">
        <v>0</v>
      </c>
      <c r="Q914" s="44">
        <v>101221.21403890278</v>
      </c>
      <c r="R914" s="45">
        <v>29158</v>
      </c>
      <c r="S914" s="66">
        <v>81405</v>
      </c>
      <c r="T914" s="42">
        <v>127906</v>
      </c>
      <c r="U914" s="42">
        <v>150593</v>
      </c>
      <c r="V914" s="42">
        <v>8122.5111775596961</v>
      </c>
      <c r="W914" s="44">
        <v>368026.51117755967</v>
      </c>
      <c r="X914" s="66">
        <v>185460</v>
      </c>
      <c r="Y914" s="42">
        <v>105394</v>
      </c>
      <c r="Z914" s="42">
        <v>117769</v>
      </c>
      <c r="AA914" s="42">
        <v>67481.803471645151</v>
      </c>
      <c r="AB914" s="43">
        <v>476104.80347164517</v>
      </c>
      <c r="AC914" s="66">
        <v>-22901.944713144872</v>
      </c>
      <c r="AD914" s="42">
        <v>-25037.923098455994</v>
      </c>
      <c r="AE914" s="42">
        <v>-57191.300306173463</v>
      </c>
      <c r="AF914" s="42">
        <v>-2947.1241763111293</v>
      </c>
      <c r="AG914" s="42">
        <v>0</v>
      </c>
      <c r="AH914" s="44">
        <v>0</v>
      </c>
    </row>
    <row r="915" spans="1:34" s="4" customFormat="1">
      <c r="A915" s="46" t="s">
        <v>936</v>
      </c>
      <c r="B915" s="56" t="s">
        <v>2082</v>
      </c>
      <c r="C915" s="57">
        <v>3.6560999999999999E-4</v>
      </c>
      <c r="D915" s="57">
        <v>3.9832000000000002E-4</v>
      </c>
      <c r="E915" s="65">
        <v>42165.152657999999</v>
      </c>
      <c r="F915" s="42">
        <v>23340</v>
      </c>
      <c r="G915" s="43">
        <v>65505.152657999999</v>
      </c>
      <c r="H915" s="66">
        <v>721536</v>
      </c>
      <c r="I915" s="42">
        <v>964579</v>
      </c>
      <c r="J915" s="42">
        <v>520621</v>
      </c>
      <c r="K915" s="42">
        <v>536446</v>
      </c>
      <c r="L915" s="44">
        <v>943795</v>
      </c>
      <c r="M915" s="66">
        <v>110011</v>
      </c>
      <c r="N915" s="42">
        <v>-7340.7044551823283</v>
      </c>
      <c r="O915" s="42">
        <v>102670.29554481767</v>
      </c>
      <c r="P915" s="42">
        <v>0</v>
      </c>
      <c r="Q915" s="44">
        <v>102670.29554481767</v>
      </c>
      <c r="R915" s="45">
        <v>26014</v>
      </c>
      <c r="S915" s="66">
        <v>72629</v>
      </c>
      <c r="T915" s="42">
        <v>114116</v>
      </c>
      <c r="U915" s="42">
        <v>134357</v>
      </c>
      <c r="V915" s="42">
        <v>24353.240645504138</v>
      </c>
      <c r="W915" s="44">
        <v>345455.24064550415</v>
      </c>
      <c r="X915" s="66">
        <v>165465</v>
      </c>
      <c r="Y915" s="42">
        <v>94031</v>
      </c>
      <c r="Z915" s="42">
        <v>105072</v>
      </c>
      <c r="AA915" s="42">
        <v>60265.785588035251</v>
      </c>
      <c r="AB915" s="43">
        <v>424833.78558803524</v>
      </c>
      <c r="AC915" s="66">
        <v>-8096.3991322461188</v>
      </c>
      <c r="AD915" s="42">
        <v>-7024.7978169406815</v>
      </c>
      <c r="AE915" s="42">
        <v>-56200.401342080731</v>
      </c>
      <c r="AF915" s="42">
        <v>-8056.9466512635809</v>
      </c>
      <c r="AG915" s="42">
        <v>0</v>
      </c>
      <c r="AH915" s="44">
        <v>0</v>
      </c>
    </row>
    <row r="916" spans="1:34" s="4" customFormat="1">
      <c r="A916" s="46" t="s">
        <v>937</v>
      </c>
      <c r="B916" s="56" t="s">
        <v>2083</v>
      </c>
      <c r="C916" s="57">
        <v>1.36074E-3</v>
      </c>
      <c r="D916" s="57">
        <v>1.2153999999999999E-3</v>
      </c>
      <c r="E916" s="65">
        <v>156934.23452999999</v>
      </c>
      <c r="F916" s="42">
        <v>86866</v>
      </c>
      <c r="G916" s="43">
        <v>243800.23452999999</v>
      </c>
      <c r="H916" s="66">
        <v>2685439</v>
      </c>
      <c r="I916" s="42">
        <v>3590004</v>
      </c>
      <c r="J916" s="42">
        <v>1937665</v>
      </c>
      <c r="K916" s="42">
        <v>1996564</v>
      </c>
      <c r="L916" s="44">
        <v>3512648</v>
      </c>
      <c r="M916" s="66">
        <v>409444</v>
      </c>
      <c r="N916" s="42">
        <v>11582.568044338661</v>
      </c>
      <c r="O916" s="42">
        <v>421026.56804433867</v>
      </c>
      <c r="P916" s="42">
        <v>0</v>
      </c>
      <c r="Q916" s="44">
        <v>421026.56804433867</v>
      </c>
      <c r="R916" s="45">
        <v>96821</v>
      </c>
      <c r="S916" s="66">
        <v>270312</v>
      </c>
      <c r="T916" s="42">
        <v>424721</v>
      </c>
      <c r="U916" s="42">
        <v>500056</v>
      </c>
      <c r="V916" s="42">
        <v>219253.3440602124</v>
      </c>
      <c r="W916" s="44">
        <v>1414342.3440602124</v>
      </c>
      <c r="X916" s="66">
        <v>615833</v>
      </c>
      <c r="Y916" s="42">
        <v>349968</v>
      </c>
      <c r="Z916" s="42">
        <v>391061</v>
      </c>
      <c r="AA916" s="42">
        <v>102244.43404122232</v>
      </c>
      <c r="AB916" s="43">
        <v>1459106.4340412223</v>
      </c>
      <c r="AC916" s="66">
        <v>8728.6222017974524</v>
      </c>
      <c r="AD916" s="42">
        <v>9468.4492061268029</v>
      </c>
      <c r="AE916" s="42">
        <v>-122881.01534950333</v>
      </c>
      <c r="AF916" s="42">
        <v>59919.853960569169</v>
      </c>
      <c r="AG916" s="42">
        <v>0</v>
      </c>
      <c r="AH916" s="44">
        <v>0</v>
      </c>
    </row>
    <row r="917" spans="1:34" s="4" customFormat="1">
      <c r="A917" s="46" t="s">
        <v>938</v>
      </c>
      <c r="B917" s="56" t="s">
        <v>2084</v>
      </c>
      <c r="C917" s="57">
        <v>5.8978999999999998E-4</v>
      </c>
      <c r="D917" s="57">
        <v>4.8629000000000001E-4</v>
      </c>
      <c r="E917" s="65">
        <v>68020.888629000008</v>
      </c>
      <c r="F917" s="42">
        <v>37651</v>
      </c>
      <c r="G917" s="43">
        <v>105671.88862900001</v>
      </c>
      <c r="H917" s="66">
        <v>1163959</v>
      </c>
      <c r="I917" s="42">
        <v>1556027</v>
      </c>
      <c r="J917" s="42">
        <v>839849</v>
      </c>
      <c r="K917" s="42">
        <v>865377</v>
      </c>
      <c r="L917" s="44">
        <v>1522498</v>
      </c>
      <c r="M917" s="66">
        <v>177467</v>
      </c>
      <c r="N917" s="42">
        <v>60144.370026005075</v>
      </c>
      <c r="O917" s="42">
        <v>237611.37002600508</v>
      </c>
      <c r="P917" s="42">
        <v>0</v>
      </c>
      <c r="Q917" s="44">
        <v>237611.37002600508</v>
      </c>
      <c r="R917" s="45">
        <v>41965</v>
      </c>
      <c r="S917" s="66">
        <v>117162</v>
      </c>
      <c r="T917" s="42">
        <v>184088</v>
      </c>
      <c r="U917" s="42">
        <v>216741</v>
      </c>
      <c r="V917" s="42">
        <v>204144.14316929324</v>
      </c>
      <c r="W917" s="44">
        <v>722135.14316929318</v>
      </c>
      <c r="X917" s="66">
        <v>266923</v>
      </c>
      <c r="Y917" s="42">
        <v>151688</v>
      </c>
      <c r="Z917" s="42">
        <v>169499</v>
      </c>
      <c r="AA917" s="42">
        <v>5004.2922651464796</v>
      </c>
      <c r="AB917" s="43">
        <v>593114.29226514651</v>
      </c>
      <c r="AC917" s="66">
        <v>58810.088567075101</v>
      </c>
      <c r="AD917" s="42">
        <v>52989.912942397044</v>
      </c>
      <c r="AE917" s="42">
        <v>-22383.733767339909</v>
      </c>
      <c r="AF917" s="42">
        <v>39604.583162014424</v>
      </c>
      <c r="AG917" s="42">
        <v>0</v>
      </c>
      <c r="AH917" s="44">
        <v>0</v>
      </c>
    </row>
    <row r="918" spans="1:34" s="4" customFormat="1">
      <c r="A918" s="46" t="s">
        <v>939</v>
      </c>
      <c r="B918" s="56" t="s">
        <v>2085</v>
      </c>
      <c r="C918" s="57">
        <v>1.8940999999999999E-3</v>
      </c>
      <c r="D918" s="57">
        <v>1.7205300000000001E-3</v>
      </c>
      <c r="E918" s="65">
        <v>218446.55046299999</v>
      </c>
      <c r="F918" s="42">
        <v>120914</v>
      </c>
      <c r="G918" s="43">
        <v>339360.55046299996</v>
      </c>
      <c r="H918" s="66">
        <v>3738032</v>
      </c>
      <c r="I918" s="42">
        <v>4997153</v>
      </c>
      <c r="J918" s="42">
        <v>2697159</v>
      </c>
      <c r="K918" s="42">
        <v>2779144</v>
      </c>
      <c r="L918" s="44">
        <v>4889476</v>
      </c>
      <c r="M918" s="66">
        <v>569931</v>
      </c>
      <c r="N918" s="42">
        <v>-13541.698083853629</v>
      </c>
      <c r="O918" s="42">
        <v>556389.30191614642</v>
      </c>
      <c r="P918" s="42">
        <v>0</v>
      </c>
      <c r="Q918" s="44">
        <v>556389.30191614642</v>
      </c>
      <c r="R918" s="45">
        <v>134771</v>
      </c>
      <c r="S918" s="66">
        <v>376264</v>
      </c>
      <c r="T918" s="42">
        <v>591196</v>
      </c>
      <c r="U918" s="42">
        <v>696060</v>
      </c>
      <c r="V918" s="42">
        <v>260125.85482865496</v>
      </c>
      <c r="W918" s="44">
        <v>1923645.854828655</v>
      </c>
      <c r="X918" s="66">
        <v>857218</v>
      </c>
      <c r="Y918" s="42">
        <v>487142</v>
      </c>
      <c r="Z918" s="42">
        <v>544343</v>
      </c>
      <c r="AA918" s="42">
        <v>175553.6572040733</v>
      </c>
      <c r="AB918" s="43">
        <v>2064256.6572040734</v>
      </c>
      <c r="AC918" s="66">
        <v>-17468.886102157849</v>
      </c>
      <c r="AD918" s="42">
        <v>-13239.736009824615</v>
      </c>
      <c r="AE918" s="42">
        <v>-183633.71454602672</v>
      </c>
      <c r="AF918" s="42">
        <v>73731.534282590816</v>
      </c>
      <c r="AG918" s="42">
        <v>0</v>
      </c>
      <c r="AH918" s="44">
        <v>0</v>
      </c>
    </row>
    <row r="919" spans="1:34" s="4" customFormat="1">
      <c r="A919" s="46" t="s">
        <v>940</v>
      </c>
      <c r="B919" s="56" t="s">
        <v>2086</v>
      </c>
      <c r="C919" s="57">
        <v>2.4769599999999998E-3</v>
      </c>
      <c r="D919" s="57">
        <v>2.5526199999999998E-3</v>
      </c>
      <c r="E919" s="65">
        <v>285667.65602699999</v>
      </c>
      <c r="F919" s="42">
        <v>158123</v>
      </c>
      <c r="G919" s="43">
        <v>443790.65602699999</v>
      </c>
      <c r="H919" s="66">
        <v>4888314</v>
      </c>
      <c r="I919" s="42">
        <v>6534897</v>
      </c>
      <c r="J919" s="42">
        <v>3527139</v>
      </c>
      <c r="K919" s="42">
        <v>3634353</v>
      </c>
      <c r="L919" s="44">
        <v>6394085</v>
      </c>
      <c r="M919" s="66">
        <v>745313</v>
      </c>
      <c r="N919" s="42">
        <v>70882.746057324868</v>
      </c>
      <c r="O919" s="42">
        <v>816195.74605732481</v>
      </c>
      <c r="P919" s="42">
        <v>0</v>
      </c>
      <c r="Q919" s="44">
        <v>816195.74605732481</v>
      </c>
      <c r="R919" s="45">
        <v>176243</v>
      </c>
      <c r="S919" s="66">
        <v>492050</v>
      </c>
      <c r="T919" s="42">
        <v>773121</v>
      </c>
      <c r="U919" s="42">
        <v>910254</v>
      </c>
      <c r="V919" s="42">
        <v>266356.19303753768</v>
      </c>
      <c r="W919" s="44">
        <v>2441781.1930375379</v>
      </c>
      <c r="X919" s="66">
        <v>1121004</v>
      </c>
      <c r="Y919" s="42">
        <v>637047</v>
      </c>
      <c r="Z919" s="42">
        <v>711850</v>
      </c>
      <c r="AA919" s="42">
        <v>134969.62508437314</v>
      </c>
      <c r="AB919" s="43">
        <v>2604870.6250843732</v>
      </c>
      <c r="AC919" s="66">
        <v>65542.456505788839</v>
      </c>
      <c r="AD919" s="42">
        <v>47096.408968097108</v>
      </c>
      <c r="AE919" s="42">
        <v>-270273.68977972138</v>
      </c>
      <c r="AF919" s="42">
        <v>-5454.6077410000726</v>
      </c>
      <c r="AG919" s="42">
        <v>0</v>
      </c>
      <c r="AH919" s="44">
        <v>0</v>
      </c>
    </row>
    <row r="920" spans="1:34" s="4" customFormat="1">
      <c r="A920" s="46" t="s">
        <v>941</v>
      </c>
      <c r="B920" s="56" t="s">
        <v>2087</v>
      </c>
      <c r="C920" s="57">
        <v>5.6986000000000005E-4</v>
      </c>
      <c r="D920" s="57">
        <v>4.7244000000000002E-4</v>
      </c>
      <c r="E920" s="65">
        <v>65721.306267000007</v>
      </c>
      <c r="F920" s="42">
        <v>36378</v>
      </c>
      <c r="G920" s="43">
        <v>102099.30626700001</v>
      </c>
      <c r="H920" s="66">
        <v>1124626</v>
      </c>
      <c r="I920" s="42">
        <v>1503446</v>
      </c>
      <c r="J920" s="42">
        <v>811469</v>
      </c>
      <c r="K920" s="42">
        <v>836135</v>
      </c>
      <c r="L920" s="44">
        <v>1471051</v>
      </c>
      <c r="M920" s="66">
        <v>171470</v>
      </c>
      <c r="N920" s="42">
        <v>44022.724741476763</v>
      </c>
      <c r="O920" s="42">
        <v>215492.72474147676</v>
      </c>
      <c r="P920" s="42">
        <v>0</v>
      </c>
      <c r="Q920" s="44">
        <v>215492.72474147676</v>
      </c>
      <c r="R920" s="45">
        <v>40547</v>
      </c>
      <c r="S920" s="66">
        <v>113203</v>
      </c>
      <c r="T920" s="42">
        <v>177868</v>
      </c>
      <c r="U920" s="42">
        <v>209417</v>
      </c>
      <c r="V920" s="42">
        <v>182483.75580445753</v>
      </c>
      <c r="W920" s="44">
        <v>682971.75580445747</v>
      </c>
      <c r="X920" s="66">
        <v>257903</v>
      </c>
      <c r="Y920" s="42">
        <v>146562</v>
      </c>
      <c r="Z920" s="42">
        <v>163771</v>
      </c>
      <c r="AA920" s="42">
        <v>15557.260195693178</v>
      </c>
      <c r="AB920" s="43">
        <v>583793.26019569323</v>
      </c>
      <c r="AC920" s="66">
        <v>42762.828818890506</v>
      </c>
      <c r="AD920" s="42">
        <v>40618.128330792497</v>
      </c>
      <c r="AE920" s="42">
        <v>-21601.303269929107</v>
      </c>
      <c r="AF920" s="42">
        <v>37398.841729010339</v>
      </c>
      <c r="AG920" s="42">
        <v>0</v>
      </c>
      <c r="AH920" s="44">
        <v>0</v>
      </c>
    </row>
    <row r="921" spans="1:34" s="4" customFormat="1">
      <c r="A921" s="46" t="s">
        <v>942</v>
      </c>
      <c r="B921" s="56" t="s">
        <v>2088</v>
      </c>
      <c r="C921" s="57">
        <v>1.1740500000000001E-3</v>
      </c>
      <c r="D921" s="57">
        <v>1.16314E-3</v>
      </c>
      <c r="E921" s="65">
        <v>135402.71391600001</v>
      </c>
      <c r="F921" s="42">
        <v>74948</v>
      </c>
      <c r="G921" s="43">
        <v>210350.71391600001</v>
      </c>
      <c r="H921" s="66">
        <v>2317004</v>
      </c>
      <c r="I921" s="42">
        <v>3097464</v>
      </c>
      <c r="J921" s="42">
        <v>1671823</v>
      </c>
      <c r="K921" s="42">
        <v>1722641</v>
      </c>
      <c r="L921" s="44">
        <v>3030721</v>
      </c>
      <c r="M921" s="66">
        <v>353269</v>
      </c>
      <c r="N921" s="42">
        <v>32069.158378552096</v>
      </c>
      <c r="O921" s="42">
        <v>385338.15837855212</v>
      </c>
      <c r="P921" s="42">
        <v>0</v>
      </c>
      <c r="Q921" s="44">
        <v>385338.15837855212</v>
      </c>
      <c r="R921" s="45">
        <v>83537</v>
      </c>
      <c r="S921" s="66">
        <v>233226</v>
      </c>
      <c r="T921" s="42">
        <v>366450</v>
      </c>
      <c r="U921" s="42">
        <v>431450</v>
      </c>
      <c r="V921" s="42">
        <v>127679.94373720736</v>
      </c>
      <c r="W921" s="44">
        <v>1158805.9437372074</v>
      </c>
      <c r="X921" s="66">
        <v>531343</v>
      </c>
      <c r="Y921" s="42">
        <v>301953</v>
      </c>
      <c r="Z921" s="42">
        <v>337409</v>
      </c>
      <c r="AA921" s="42">
        <v>19421.843339841489</v>
      </c>
      <c r="AB921" s="43">
        <v>1190126.8433398416</v>
      </c>
      <c r="AC921" s="66">
        <v>29551.816545713886</v>
      </c>
      <c r="AD921" s="42">
        <v>28979.443637104829</v>
      </c>
      <c r="AE921" s="42">
        <v>-103009.46142111087</v>
      </c>
      <c r="AF921" s="42">
        <v>13157.301635658019</v>
      </c>
      <c r="AG921" s="42">
        <v>0</v>
      </c>
      <c r="AH921" s="44">
        <v>0</v>
      </c>
    </row>
    <row r="922" spans="1:34" s="4" customFormat="1">
      <c r="A922" s="46" t="s">
        <v>943</v>
      </c>
      <c r="B922" s="56" t="s">
        <v>2089</v>
      </c>
      <c r="C922" s="57">
        <v>1.6845E-3</v>
      </c>
      <c r="D922" s="57">
        <v>1.63317E-3</v>
      </c>
      <c r="E922" s="65">
        <v>194272.773567</v>
      </c>
      <c r="F922" s="42">
        <v>107534</v>
      </c>
      <c r="G922" s="43">
        <v>301806.773567</v>
      </c>
      <c r="H922" s="66">
        <v>3324384</v>
      </c>
      <c r="I922" s="42">
        <v>4444171</v>
      </c>
      <c r="J922" s="42">
        <v>2398693</v>
      </c>
      <c r="K922" s="42">
        <v>2471605</v>
      </c>
      <c r="L922" s="44">
        <v>4348410</v>
      </c>
      <c r="M922" s="66">
        <v>506863</v>
      </c>
      <c r="N922" s="42">
        <v>24586.584502192582</v>
      </c>
      <c r="O922" s="42">
        <v>531449.58450219256</v>
      </c>
      <c r="P922" s="42">
        <v>0</v>
      </c>
      <c r="Q922" s="44">
        <v>531449.58450219256</v>
      </c>
      <c r="R922" s="45">
        <v>119857</v>
      </c>
      <c r="S922" s="66">
        <v>334627</v>
      </c>
      <c r="T922" s="42">
        <v>525775</v>
      </c>
      <c r="U922" s="42">
        <v>619034</v>
      </c>
      <c r="V922" s="42">
        <v>93066.471488252646</v>
      </c>
      <c r="W922" s="44">
        <v>1572502.4714882527</v>
      </c>
      <c r="X922" s="66">
        <v>762358</v>
      </c>
      <c r="Y922" s="42">
        <v>433235</v>
      </c>
      <c r="Z922" s="42">
        <v>484106</v>
      </c>
      <c r="AA922" s="42">
        <v>7993.5827934419813</v>
      </c>
      <c r="AB922" s="43">
        <v>1687692.5827934421</v>
      </c>
      <c r="AC922" s="66">
        <v>21010.043373209792</v>
      </c>
      <c r="AD922" s="42">
        <v>10874.007263281921</v>
      </c>
      <c r="AE922" s="42">
        <v>-177965.02005117852</v>
      </c>
      <c r="AF922" s="42">
        <v>30890.858109497487</v>
      </c>
      <c r="AG922" s="42">
        <v>0</v>
      </c>
      <c r="AH922" s="44">
        <v>0</v>
      </c>
    </row>
    <row r="923" spans="1:34" s="4" customFormat="1">
      <c r="A923" s="46" t="s">
        <v>944</v>
      </c>
      <c r="B923" s="56" t="s">
        <v>2090</v>
      </c>
      <c r="C923" s="57">
        <v>8.0780000000000001E-4</v>
      </c>
      <c r="D923" s="57">
        <v>7.2816000000000005E-4</v>
      </c>
      <c r="E923" s="65">
        <v>93163.284800999987</v>
      </c>
      <c r="F923" s="42">
        <v>51568</v>
      </c>
      <c r="G923" s="43">
        <v>144731.28480099997</v>
      </c>
      <c r="H923" s="66">
        <v>1594204</v>
      </c>
      <c r="I923" s="42">
        <v>2131197</v>
      </c>
      <c r="J923" s="42">
        <v>1150290</v>
      </c>
      <c r="K923" s="42">
        <v>1185255</v>
      </c>
      <c r="L923" s="44">
        <v>2085275</v>
      </c>
      <c r="M923" s="66">
        <v>243065</v>
      </c>
      <c r="N923" s="42">
        <v>63567.480267495121</v>
      </c>
      <c r="O923" s="42">
        <v>306632.48026749515</v>
      </c>
      <c r="P923" s="42">
        <v>0</v>
      </c>
      <c r="Q923" s="44">
        <v>306632.48026749515</v>
      </c>
      <c r="R923" s="45">
        <v>57477</v>
      </c>
      <c r="S923" s="66">
        <v>160470</v>
      </c>
      <c r="T923" s="42">
        <v>252135</v>
      </c>
      <c r="U923" s="42">
        <v>296857</v>
      </c>
      <c r="V923" s="42">
        <v>236198.45367593697</v>
      </c>
      <c r="W923" s="44">
        <v>945660.45367593691</v>
      </c>
      <c r="X923" s="66">
        <v>365588</v>
      </c>
      <c r="Y923" s="42">
        <v>207757</v>
      </c>
      <c r="Z923" s="42">
        <v>232152</v>
      </c>
      <c r="AA923" s="42">
        <v>26101.233040725943</v>
      </c>
      <c r="AB923" s="43">
        <v>831598.23304072593</v>
      </c>
      <c r="AC923" s="66">
        <v>61767.736582432022</v>
      </c>
      <c r="AD923" s="42">
        <v>51293.227211987396</v>
      </c>
      <c r="AE923" s="42">
        <v>-32337.210103353282</v>
      </c>
      <c r="AF923" s="42">
        <v>33338.466944144835</v>
      </c>
      <c r="AG923" s="42">
        <v>0</v>
      </c>
      <c r="AH923" s="44">
        <v>0</v>
      </c>
    </row>
    <row r="924" spans="1:34" s="4" customFormat="1">
      <c r="A924" s="46" t="s">
        <v>945</v>
      </c>
      <c r="B924" s="56" t="s">
        <v>2091</v>
      </c>
      <c r="C924" s="57">
        <v>2.9049000000000002E-4</v>
      </c>
      <c r="D924" s="57">
        <v>3.0054000000000002E-4</v>
      </c>
      <c r="E924" s="65">
        <v>33502.357544999999</v>
      </c>
      <c r="F924" s="42">
        <v>18544</v>
      </c>
      <c r="G924" s="43">
        <v>52046.357544999999</v>
      </c>
      <c r="H924" s="66">
        <v>573286</v>
      </c>
      <c r="I924" s="42">
        <v>766392</v>
      </c>
      <c r="J924" s="42">
        <v>413652</v>
      </c>
      <c r="K924" s="42">
        <v>426225</v>
      </c>
      <c r="L924" s="44">
        <v>749878</v>
      </c>
      <c r="M924" s="66">
        <v>87408</v>
      </c>
      <c r="N924" s="42">
        <v>-15333.233191511023</v>
      </c>
      <c r="O924" s="42">
        <v>72074.766808488974</v>
      </c>
      <c r="P924" s="42">
        <v>0</v>
      </c>
      <c r="Q924" s="44">
        <v>72074.766808488974</v>
      </c>
      <c r="R924" s="45">
        <v>20669</v>
      </c>
      <c r="S924" s="66">
        <v>57706</v>
      </c>
      <c r="T924" s="42">
        <v>90669</v>
      </c>
      <c r="U924" s="42">
        <v>106752</v>
      </c>
      <c r="V924" s="42">
        <v>3847.918801720542</v>
      </c>
      <c r="W924" s="44">
        <v>258974.91880172055</v>
      </c>
      <c r="X924" s="66">
        <v>131468</v>
      </c>
      <c r="Y924" s="42">
        <v>74711</v>
      </c>
      <c r="Z924" s="42">
        <v>83484</v>
      </c>
      <c r="AA924" s="42">
        <v>37938.815037509587</v>
      </c>
      <c r="AB924" s="43">
        <v>327601.8150375096</v>
      </c>
      <c r="AC924" s="66">
        <v>-15915.30183785326</v>
      </c>
      <c r="AD924" s="42">
        <v>-13055.797971017395</v>
      </c>
      <c r="AE924" s="42">
        <v>-38619.548560854237</v>
      </c>
      <c r="AF924" s="42">
        <v>-1036.2478660641518</v>
      </c>
      <c r="AG924" s="42">
        <v>0</v>
      </c>
      <c r="AH924" s="44">
        <v>0</v>
      </c>
    </row>
    <row r="925" spans="1:34" s="4" customFormat="1">
      <c r="A925" s="46" t="s">
        <v>946</v>
      </c>
      <c r="B925" s="56" t="s">
        <v>2092</v>
      </c>
      <c r="C925" s="57">
        <v>5.4549999999999998E-4</v>
      </c>
      <c r="D925" s="57">
        <v>5.8604000000000002E-4</v>
      </c>
      <c r="E925" s="65">
        <v>62912.574411000001</v>
      </c>
      <c r="F925" s="42">
        <v>34823</v>
      </c>
      <c r="G925" s="43">
        <v>97735.574411000009</v>
      </c>
      <c r="H925" s="66">
        <v>1076552</v>
      </c>
      <c r="I925" s="42">
        <v>1439178</v>
      </c>
      <c r="J925" s="42">
        <v>776781</v>
      </c>
      <c r="K925" s="42">
        <v>800392</v>
      </c>
      <c r="L925" s="44">
        <v>1408167</v>
      </c>
      <c r="M925" s="66">
        <v>164140</v>
      </c>
      <c r="N925" s="42">
        <v>-28497.773494263947</v>
      </c>
      <c r="O925" s="42">
        <v>135642.22650573606</v>
      </c>
      <c r="P925" s="42">
        <v>0</v>
      </c>
      <c r="Q925" s="44">
        <v>135642.22650573606</v>
      </c>
      <c r="R925" s="45">
        <v>38814</v>
      </c>
      <c r="S925" s="66">
        <v>108364</v>
      </c>
      <c r="T925" s="42">
        <v>170264</v>
      </c>
      <c r="U925" s="42">
        <v>200465</v>
      </c>
      <c r="V925" s="42">
        <v>35622.418014602321</v>
      </c>
      <c r="W925" s="44">
        <v>514715.41801460233</v>
      </c>
      <c r="X925" s="66">
        <v>246878</v>
      </c>
      <c r="Y925" s="42">
        <v>140297</v>
      </c>
      <c r="Z925" s="42">
        <v>156770</v>
      </c>
      <c r="AA925" s="42">
        <v>108040.40511441027</v>
      </c>
      <c r="AB925" s="43">
        <v>651985.40511441021</v>
      </c>
      <c r="AC925" s="66">
        <v>-29590.357622747473</v>
      </c>
      <c r="AD925" s="42">
        <v>-26989.228809546348</v>
      </c>
      <c r="AE925" s="42">
        <v>-71451.72491695678</v>
      </c>
      <c r="AF925" s="42">
        <v>-9238.6757505573587</v>
      </c>
      <c r="AG925" s="42">
        <v>0</v>
      </c>
      <c r="AH925" s="44">
        <v>0</v>
      </c>
    </row>
    <row r="926" spans="1:34" s="4" customFormat="1">
      <c r="A926" s="46" t="s">
        <v>947</v>
      </c>
      <c r="B926" s="56" t="s">
        <v>2093</v>
      </c>
      <c r="C926" s="57">
        <v>1.5152399999999999E-3</v>
      </c>
      <c r="D926" s="57">
        <v>1.38481E-3</v>
      </c>
      <c r="E926" s="65">
        <v>174752.47689600001</v>
      </c>
      <c r="F926" s="42">
        <v>96729</v>
      </c>
      <c r="G926" s="43">
        <v>271481.47689599998</v>
      </c>
      <c r="H926" s="66">
        <v>2990347</v>
      </c>
      <c r="I926" s="42">
        <v>3997617</v>
      </c>
      <c r="J926" s="42">
        <v>2157670</v>
      </c>
      <c r="K926" s="42">
        <v>2223256</v>
      </c>
      <c r="L926" s="44">
        <v>3911478</v>
      </c>
      <c r="M926" s="66">
        <v>455933</v>
      </c>
      <c r="N926" s="42">
        <v>14729.820675156903</v>
      </c>
      <c r="O926" s="42">
        <v>470662.82067515689</v>
      </c>
      <c r="P926" s="42">
        <v>0</v>
      </c>
      <c r="Q926" s="44">
        <v>470662.82067515689</v>
      </c>
      <c r="R926" s="45">
        <v>107814</v>
      </c>
      <c r="S926" s="66">
        <v>301003</v>
      </c>
      <c r="T926" s="42">
        <v>472944</v>
      </c>
      <c r="U926" s="42">
        <v>556833</v>
      </c>
      <c r="V926" s="42">
        <v>270615.86475368263</v>
      </c>
      <c r="W926" s="44">
        <v>1601395.8647536826</v>
      </c>
      <c r="X926" s="66">
        <v>685756</v>
      </c>
      <c r="Y926" s="42">
        <v>389703</v>
      </c>
      <c r="Z926" s="42">
        <v>435463</v>
      </c>
      <c r="AA926" s="42">
        <v>210368.89087772812</v>
      </c>
      <c r="AB926" s="43">
        <v>1721290.8908777281</v>
      </c>
      <c r="AC926" s="66">
        <v>11492.459595617442</v>
      </c>
      <c r="AD926" s="42">
        <v>-31239.225889863061</v>
      </c>
      <c r="AE926" s="42">
        <v>-156297.76381353897</v>
      </c>
      <c r="AF926" s="42">
        <v>56149.503983739116</v>
      </c>
      <c r="AG926" s="42">
        <v>0</v>
      </c>
      <c r="AH926" s="44">
        <v>0</v>
      </c>
    </row>
    <row r="927" spans="1:34" s="4" customFormat="1">
      <c r="A927" s="46" t="s">
        <v>948</v>
      </c>
      <c r="B927" s="56" t="s">
        <v>2094</v>
      </c>
      <c r="C927" s="57">
        <v>3.0970799999999999E-3</v>
      </c>
      <c r="D927" s="57">
        <v>2.95379E-3</v>
      </c>
      <c r="E927" s="65">
        <v>357185.34444299998</v>
      </c>
      <c r="F927" s="42">
        <v>197710</v>
      </c>
      <c r="G927" s="43">
        <v>554895.34444299992</v>
      </c>
      <c r="H927" s="66">
        <v>6112130</v>
      </c>
      <c r="I927" s="42">
        <v>8170942</v>
      </c>
      <c r="J927" s="42">
        <v>4410177</v>
      </c>
      <c r="K927" s="42">
        <v>4544233</v>
      </c>
      <c r="L927" s="44">
        <v>7994878</v>
      </c>
      <c r="M927" s="66">
        <v>931906</v>
      </c>
      <c r="N927" s="42">
        <v>58738.976192071175</v>
      </c>
      <c r="O927" s="42">
        <v>990644.97619207122</v>
      </c>
      <c r="P927" s="42">
        <v>0</v>
      </c>
      <c r="Q927" s="44">
        <v>990644.97619207122</v>
      </c>
      <c r="R927" s="45">
        <v>220366</v>
      </c>
      <c r="S927" s="66">
        <v>615237</v>
      </c>
      <c r="T927" s="42">
        <v>966676</v>
      </c>
      <c r="U927" s="42">
        <v>1138141</v>
      </c>
      <c r="V927" s="42">
        <v>291730.32651647035</v>
      </c>
      <c r="W927" s="44">
        <v>3011784.3265164704</v>
      </c>
      <c r="X927" s="66">
        <v>1401653</v>
      </c>
      <c r="Y927" s="42">
        <v>796535</v>
      </c>
      <c r="Z927" s="42">
        <v>890065</v>
      </c>
      <c r="AA927" s="42">
        <v>98084.581418378817</v>
      </c>
      <c r="AB927" s="43">
        <v>3186337.5814183787</v>
      </c>
      <c r="AC927" s="66">
        <v>52115.417326199356</v>
      </c>
      <c r="AD927" s="42">
        <v>27939.393389617428</v>
      </c>
      <c r="AE927" s="42">
        <v>-327868.84415210929</v>
      </c>
      <c r="AF927" s="42">
        <v>73260.778534384168</v>
      </c>
      <c r="AG927" s="42">
        <v>0</v>
      </c>
      <c r="AH927" s="44">
        <v>0</v>
      </c>
    </row>
    <row r="928" spans="1:34" s="4" customFormat="1">
      <c r="A928" s="46" t="s">
        <v>949</v>
      </c>
      <c r="B928" s="56" t="s">
        <v>2095</v>
      </c>
      <c r="C928" s="57">
        <v>1.2782399999999999E-3</v>
      </c>
      <c r="D928" s="57">
        <v>1.30697E-3</v>
      </c>
      <c r="E928" s="65">
        <v>147419.67521699998</v>
      </c>
      <c r="F928" s="42">
        <v>81600</v>
      </c>
      <c r="G928" s="43">
        <v>229019.67521699998</v>
      </c>
      <c r="H928" s="66">
        <v>2522624</v>
      </c>
      <c r="I928" s="42">
        <v>3372346</v>
      </c>
      <c r="J928" s="42">
        <v>1820187</v>
      </c>
      <c r="K928" s="42">
        <v>1875515</v>
      </c>
      <c r="L928" s="44">
        <v>3299680</v>
      </c>
      <c r="M928" s="66">
        <v>384620</v>
      </c>
      <c r="N928" s="42">
        <v>33536.853061673028</v>
      </c>
      <c r="O928" s="42">
        <v>418156.853061673</v>
      </c>
      <c r="P928" s="42">
        <v>0</v>
      </c>
      <c r="Q928" s="44">
        <v>418156.853061673</v>
      </c>
      <c r="R928" s="45">
        <v>90951</v>
      </c>
      <c r="S928" s="66">
        <v>253923</v>
      </c>
      <c r="T928" s="42">
        <v>398971</v>
      </c>
      <c r="U928" s="42">
        <v>469739</v>
      </c>
      <c r="V928" s="42">
        <v>100137.81949592486</v>
      </c>
      <c r="W928" s="44">
        <v>1222770.8194959247</v>
      </c>
      <c r="X928" s="66">
        <v>578496</v>
      </c>
      <c r="Y928" s="42">
        <v>328749</v>
      </c>
      <c r="Z928" s="42">
        <v>367352</v>
      </c>
      <c r="AA928" s="42">
        <v>53475.518542576741</v>
      </c>
      <c r="AB928" s="43">
        <v>1328072.5185425768</v>
      </c>
      <c r="AC928" s="66">
        <v>30780.000015667087</v>
      </c>
      <c r="AD928" s="42">
        <v>13348.209216689851</v>
      </c>
      <c r="AE928" s="42">
        <v>-150088.15420436504</v>
      </c>
      <c r="AF928" s="42">
        <v>658.24592535603369</v>
      </c>
      <c r="AG928" s="42">
        <v>0</v>
      </c>
      <c r="AH928" s="44">
        <v>0</v>
      </c>
    </row>
    <row r="929" spans="1:34" s="4" customFormat="1">
      <c r="A929" s="46" t="s">
        <v>950</v>
      </c>
      <c r="B929" s="56" t="s">
        <v>2096</v>
      </c>
      <c r="C929" s="57">
        <v>2.7440899999999998E-3</v>
      </c>
      <c r="D929" s="57">
        <v>2.3099800000000001E-3</v>
      </c>
      <c r="E929" s="65">
        <v>316475.515113</v>
      </c>
      <c r="F929" s="42">
        <v>175176</v>
      </c>
      <c r="G929" s="43">
        <v>491651.515113</v>
      </c>
      <c r="H929" s="66">
        <v>5415499</v>
      </c>
      <c r="I929" s="42">
        <v>7239658</v>
      </c>
      <c r="J929" s="42">
        <v>3907527</v>
      </c>
      <c r="K929" s="42">
        <v>4026303</v>
      </c>
      <c r="L929" s="44">
        <v>7083661</v>
      </c>
      <c r="M929" s="66">
        <v>825692</v>
      </c>
      <c r="N929" s="42">
        <v>150896.89799111965</v>
      </c>
      <c r="O929" s="42">
        <v>976588.89799111965</v>
      </c>
      <c r="P929" s="42">
        <v>0</v>
      </c>
      <c r="Q929" s="44">
        <v>976588.89799111965</v>
      </c>
      <c r="R929" s="45">
        <v>195250</v>
      </c>
      <c r="S929" s="66">
        <v>545115</v>
      </c>
      <c r="T929" s="42">
        <v>856499</v>
      </c>
      <c r="U929" s="42">
        <v>1008422</v>
      </c>
      <c r="V929" s="42">
        <v>690944.12115618226</v>
      </c>
      <c r="W929" s="44">
        <v>3100980.1211561821</v>
      </c>
      <c r="X929" s="66">
        <v>1241900</v>
      </c>
      <c r="Y929" s="42">
        <v>705750</v>
      </c>
      <c r="Z929" s="42">
        <v>788620</v>
      </c>
      <c r="AA929" s="42">
        <v>83638.0693553702</v>
      </c>
      <c r="AB929" s="43">
        <v>2819908.06935537</v>
      </c>
      <c r="AC929" s="66">
        <v>144895.82362302742</v>
      </c>
      <c r="AD929" s="42">
        <v>118781.67817045242</v>
      </c>
      <c r="AE929" s="42">
        <v>-150910.55934834181</v>
      </c>
      <c r="AF929" s="42">
        <v>168305.10935567413</v>
      </c>
      <c r="AG929" s="42">
        <v>0</v>
      </c>
      <c r="AH929" s="44">
        <v>0</v>
      </c>
    </row>
    <row r="930" spans="1:34" s="4" customFormat="1">
      <c r="A930" s="46" t="s">
        <v>951</v>
      </c>
      <c r="B930" s="56" t="s">
        <v>2097</v>
      </c>
      <c r="C930" s="57">
        <v>1.7615999999999999E-4</v>
      </c>
      <c r="D930" s="57">
        <v>2.0453E-4</v>
      </c>
      <c r="E930" s="65">
        <v>20316.624474</v>
      </c>
      <c r="F930" s="42">
        <v>11246</v>
      </c>
      <c r="G930" s="43">
        <v>31562.624474</v>
      </c>
      <c r="H930" s="66">
        <v>347654</v>
      </c>
      <c r="I930" s="42">
        <v>464758</v>
      </c>
      <c r="J930" s="42">
        <v>250848</v>
      </c>
      <c r="K930" s="42">
        <v>258473</v>
      </c>
      <c r="L930" s="44">
        <v>454744</v>
      </c>
      <c r="M930" s="66">
        <v>53006</v>
      </c>
      <c r="N930" s="42">
        <v>-8761.6987864861658</v>
      </c>
      <c r="O930" s="42">
        <v>44244.301213513834</v>
      </c>
      <c r="P930" s="42">
        <v>0</v>
      </c>
      <c r="Q930" s="44">
        <v>44244.301213513834</v>
      </c>
      <c r="R930" s="45">
        <v>12534</v>
      </c>
      <c r="S930" s="66">
        <v>34994</v>
      </c>
      <c r="T930" s="42">
        <v>54984</v>
      </c>
      <c r="U930" s="42">
        <v>64737</v>
      </c>
      <c r="V930" s="42">
        <v>18798.314926382765</v>
      </c>
      <c r="W930" s="44">
        <v>173513.31492638277</v>
      </c>
      <c r="X930" s="66">
        <v>79725</v>
      </c>
      <c r="Y930" s="42">
        <v>45306</v>
      </c>
      <c r="Z930" s="42">
        <v>50626</v>
      </c>
      <c r="AA930" s="42">
        <v>54006.557934498087</v>
      </c>
      <c r="AB930" s="43">
        <v>229663.55793449809</v>
      </c>
      <c r="AC930" s="66">
        <v>-9120.8972398261631</v>
      </c>
      <c r="AD930" s="42">
        <v>-9938.7057763684588</v>
      </c>
      <c r="AE930" s="42">
        <v>-28964.792133735009</v>
      </c>
      <c r="AF930" s="42">
        <v>-8125.8478581857016</v>
      </c>
      <c r="AG930" s="42">
        <v>0</v>
      </c>
      <c r="AH930" s="44">
        <v>0</v>
      </c>
    </row>
    <row r="931" spans="1:34" s="4" customFormat="1">
      <c r="A931" s="46" t="s">
        <v>952</v>
      </c>
      <c r="B931" s="56" t="s">
        <v>2098</v>
      </c>
      <c r="C931" s="57">
        <v>9.8131999999999994E-4</v>
      </c>
      <c r="D931" s="57">
        <v>1.04615E-3</v>
      </c>
      <c r="E931" s="65">
        <v>113175.83245800002</v>
      </c>
      <c r="F931" s="42">
        <v>62645</v>
      </c>
      <c r="G931" s="43">
        <v>175820.83245800002</v>
      </c>
      <c r="H931" s="66">
        <v>1936648</v>
      </c>
      <c r="I931" s="42">
        <v>2588990</v>
      </c>
      <c r="J931" s="42">
        <v>1397379</v>
      </c>
      <c r="K931" s="42">
        <v>1439855</v>
      </c>
      <c r="L931" s="44">
        <v>2533203</v>
      </c>
      <c r="M931" s="66">
        <v>295277</v>
      </c>
      <c r="N931" s="42">
        <v>-11359.772680992315</v>
      </c>
      <c r="O931" s="42">
        <v>283917.22731900768</v>
      </c>
      <c r="P931" s="42">
        <v>0</v>
      </c>
      <c r="Q931" s="44">
        <v>283917.22731900768</v>
      </c>
      <c r="R931" s="45">
        <v>69824</v>
      </c>
      <c r="S931" s="66">
        <v>194940</v>
      </c>
      <c r="T931" s="42">
        <v>306294</v>
      </c>
      <c r="U931" s="42">
        <v>360624</v>
      </c>
      <c r="V931" s="42">
        <v>41364.856372313756</v>
      </c>
      <c r="W931" s="44">
        <v>903222.85637231381</v>
      </c>
      <c r="X931" s="66">
        <v>444118</v>
      </c>
      <c r="Y931" s="42">
        <v>252385</v>
      </c>
      <c r="Z931" s="42">
        <v>282020</v>
      </c>
      <c r="AA931" s="42">
        <v>108156.7915893935</v>
      </c>
      <c r="AB931" s="43">
        <v>1086679.7915893935</v>
      </c>
      <c r="AC931" s="66">
        <v>-13410.110368148227</v>
      </c>
      <c r="AD931" s="42">
        <v>-21441.864707269327</v>
      </c>
      <c r="AE931" s="42">
        <v>-134710.86935946727</v>
      </c>
      <c r="AF931" s="42">
        <v>-13894.090782194929</v>
      </c>
      <c r="AG931" s="42">
        <v>0</v>
      </c>
      <c r="AH931" s="44">
        <v>0</v>
      </c>
    </row>
    <row r="932" spans="1:34" s="4" customFormat="1">
      <c r="A932" s="46" t="s">
        <v>953</v>
      </c>
      <c r="B932" s="56" t="s">
        <v>2099</v>
      </c>
      <c r="C932" s="57">
        <v>1.5728199999999999E-3</v>
      </c>
      <c r="D932" s="57">
        <v>1.6237999999999999E-3</v>
      </c>
      <c r="E932" s="65">
        <v>181392.87413399998</v>
      </c>
      <c r="F932" s="42">
        <v>100405</v>
      </c>
      <c r="G932" s="43">
        <v>281797.87413399998</v>
      </c>
      <c r="H932" s="66">
        <v>3103982</v>
      </c>
      <c r="I932" s="42">
        <v>4149528</v>
      </c>
      <c r="J932" s="42">
        <v>2239663</v>
      </c>
      <c r="K932" s="42">
        <v>2307741</v>
      </c>
      <c r="L932" s="44">
        <v>4060116</v>
      </c>
      <c r="M932" s="66">
        <v>473259</v>
      </c>
      <c r="N932" s="42">
        <v>141240.77329124961</v>
      </c>
      <c r="O932" s="42">
        <v>614499.77329124964</v>
      </c>
      <c r="P932" s="42">
        <v>0</v>
      </c>
      <c r="Q932" s="44">
        <v>614499.77329124964</v>
      </c>
      <c r="R932" s="45">
        <v>111911</v>
      </c>
      <c r="S932" s="66">
        <v>312442</v>
      </c>
      <c r="T932" s="42">
        <v>490916</v>
      </c>
      <c r="U932" s="42">
        <v>577993</v>
      </c>
      <c r="V932" s="42">
        <v>380277.05432494881</v>
      </c>
      <c r="W932" s="44">
        <v>1761628.0543249487</v>
      </c>
      <c r="X932" s="66">
        <v>711815</v>
      </c>
      <c r="Y932" s="42">
        <v>404512</v>
      </c>
      <c r="Z932" s="42">
        <v>452010</v>
      </c>
      <c r="AA932" s="42">
        <v>90227.219202202134</v>
      </c>
      <c r="AB932" s="43">
        <v>1658564.219202202</v>
      </c>
      <c r="AC932" s="66">
        <v>137637.19626245569</v>
      </c>
      <c r="AD932" s="42">
        <v>115043.00295926128</v>
      </c>
      <c r="AE932" s="42">
        <v>-145164.76800284197</v>
      </c>
      <c r="AF932" s="42">
        <v>-4451.5960961283454</v>
      </c>
      <c r="AG932" s="42">
        <v>0</v>
      </c>
      <c r="AH932" s="44">
        <v>0</v>
      </c>
    </row>
    <row r="933" spans="1:34" s="4" customFormat="1">
      <c r="A933" s="46" t="s">
        <v>954</v>
      </c>
      <c r="B933" s="56" t="s">
        <v>2100</v>
      </c>
      <c r="C933" s="57">
        <v>1.06923E-3</v>
      </c>
      <c r="D933" s="57">
        <v>9.6907999999999998E-4</v>
      </c>
      <c r="E933" s="65">
        <v>123313.55240099999</v>
      </c>
      <c r="F933" s="42">
        <v>68257</v>
      </c>
      <c r="G933" s="43">
        <v>191570.55240099999</v>
      </c>
      <c r="H933" s="66">
        <v>2110140</v>
      </c>
      <c r="I933" s="42">
        <v>2820921</v>
      </c>
      <c r="J933" s="42">
        <v>1522561</v>
      </c>
      <c r="K933" s="42">
        <v>1568842</v>
      </c>
      <c r="L933" s="44">
        <v>2760137</v>
      </c>
      <c r="M933" s="66">
        <v>321729</v>
      </c>
      <c r="N933" s="42">
        <v>52949.30917237504</v>
      </c>
      <c r="O933" s="42">
        <v>374678.30917237501</v>
      </c>
      <c r="P933" s="42">
        <v>0</v>
      </c>
      <c r="Q933" s="44">
        <v>374678.30917237501</v>
      </c>
      <c r="R933" s="45">
        <v>76079</v>
      </c>
      <c r="S933" s="66">
        <v>212403</v>
      </c>
      <c r="T933" s="42">
        <v>333733</v>
      </c>
      <c r="U933" s="42">
        <v>392930</v>
      </c>
      <c r="V933" s="42">
        <v>217322.55792001891</v>
      </c>
      <c r="W933" s="44">
        <v>1156388.5579200189</v>
      </c>
      <c r="X933" s="66">
        <v>483904</v>
      </c>
      <c r="Y933" s="42">
        <v>274994</v>
      </c>
      <c r="Z933" s="42">
        <v>307284</v>
      </c>
      <c r="AA933" s="42">
        <v>24282.722291937978</v>
      </c>
      <c r="AB933" s="43">
        <v>1090464.722291938</v>
      </c>
      <c r="AC933" s="66">
        <v>50620.676182080941</v>
      </c>
      <c r="AD933" s="42">
        <v>41568.4858694297</v>
      </c>
      <c r="AE933" s="42">
        <v>-68618.491638521315</v>
      </c>
      <c r="AF933" s="42">
        <v>42353.165215091547</v>
      </c>
      <c r="AG933" s="42">
        <v>0</v>
      </c>
      <c r="AH933" s="44">
        <v>0</v>
      </c>
    </row>
    <row r="934" spans="1:34" s="4" customFormat="1">
      <c r="A934" s="46" t="s">
        <v>955</v>
      </c>
      <c r="B934" s="56" t="s">
        <v>2101</v>
      </c>
      <c r="C934" s="57">
        <v>1.5935400000000001E-3</v>
      </c>
      <c r="D934" s="57">
        <v>1.5617300000000001E-3</v>
      </c>
      <c r="E934" s="65">
        <v>183782.132763</v>
      </c>
      <c r="F934" s="42">
        <v>101728</v>
      </c>
      <c r="G934" s="43">
        <v>285510.13276299997</v>
      </c>
      <c r="H934" s="66">
        <v>3144873</v>
      </c>
      <c r="I934" s="42">
        <v>4204193</v>
      </c>
      <c r="J934" s="42">
        <v>2269168</v>
      </c>
      <c r="K934" s="42">
        <v>2338143</v>
      </c>
      <c r="L934" s="44">
        <v>4113603</v>
      </c>
      <c r="M934" s="66">
        <v>479493</v>
      </c>
      <c r="N934" s="42">
        <v>113587.98143856799</v>
      </c>
      <c r="O934" s="42">
        <v>593080.98143856798</v>
      </c>
      <c r="P934" s="42">
        <v>0</v>
      </c>
      <c r="Q934" s="44">
        <v>593080.98143856798</v>
      </c>
      <c r="R934" s="45">
        <v>113385</v>
      </c>
      <c r="S934" s="66">
        <v>316558</v>
      </c>
      <c r="T934" s="42">
        <v>497384</v>
      </c>
      <c r="U934" s="42">
        <v>585608</v>
      </c>
      <c r="V934" s="42">
        <v>283388.0311884926</v>
      </c>
      <c r="W934" s="44">
        <v>1682938.0311884927</v>
      </c>
      <c r="X934" s="66">
        <v>721192</v>
      </c>
      <c r="Y934" s="42">
        <v>409841</v>
      </c>
      <c r="Z934" s="42">
        <v>457965</v>
      </c>
      <c r="AA934" s="42">
        <v>304.49747558191251</v>
      </c>
      <c r="AB934" s="43">
        <v>1589302.4974755819</v>
      </c>
      <c r="AC934" s="66">
        <v>110033.9749472072</v>
      </c>
      <c r="AD934" s="42">
        <v>84510.953324990682</v>
      </c>
      <c r="AE934" s="42">
        <v>-124495.74127661902</v>
      </c>
      <c r="AF934" s="42">
        <v>23586.346717331842</v>
      </c>
      <c r="AG934" s="42">
        <v>0</v>
      </c>
      <c r="AH934" s="44">
        <v>0</v>
      </c>
    </row>
    <row r="935" spans="1:34" s="4" customFormat="1">
      <c r="A935" s="46" t="s">
        <v>956</v>
      </c>
      <c r="B935" s="56" t="s">
        <v>2102</v>
      </c>
      <c r="C935" s="57">
        <v>1.3383399999999999E-3</v>
      </c>
      <c r="D935" s="57">
        <v>1.3365E-3</v>
      </c>
      <c r="E935" s="65">
        <v>154350.86281799999</v>
      </c>
      <c r="F935" s="42">
        <v>85436</v>
      </c>
      <c r="G935" s="43">
        <v>239786.86281799999</v>
      </c>
      <c r="H935" s="66">
        <v>2641232</v>
      </c>
      <c r="I935" s="42">
        <v>3530906</v>
      </c>
      <c r="J935" s="42">
        <v>1905768</v>
      </c>
      <c r="K935" s="42">
        <v>1963697</v>
      </c>
      <c r="L935" s="44">
        <v>3454824</v>
      </c>
      <c r="M935" s="66">
        <v>402704</v>
      </c>
      <c r="N935" s="42">
        <v>45447.612899405271</v>
      </c>
      <c r="O935" s="42">
        <v>448151.6128994053</v>
      </c>
      <c r="P935" s="42">
        <v>0</v>
      </c>
      <c r="Q935" s="44">
        <v>448151.6128994053</v>
      </c>
      <c r="R935" s="45">
        <v>95227</v>
      </c>
      <c r="S935" s="66">
        <v>265862</v>
      </c>
      <c r="T935" s="42">
        <v>417729</v>
      </c>
      <c r="U935" s="42">
        <v>491825</v>
      </c>
      <c r="V935" s="42">
        <v>109129.75587368113</v>
      </c>
      <c r="W935" s="44">
        <v>1284545.755873681</v>
      </c>
      <c r="X935" s="66">
        <v>605696</v>
      </c>
      <c r="Y935" s="42">
        <v>344207</v>
      </c>
      <c r="Z935" s="42">
        <v>384624</v>
      </c>
      <c r="AA935" s="42">
        <v>5927.8472867718519</v>
      </c>
      <c r="AB935" s="43">
        <v>1340454.8472867718</v>
      </c>
      <c r="AC935" s="66">
        <v>42549.272446614748</v>
      </c>
      <c r="AD935" s="42">
        <v>28965.755299858887</v>
      </c>
      <c r="AE935" s="42">
        <v>-138855.72910500108</v>
      </c>
      <c r="AF935" s="42">
        <v>11431.609945436734</v>
      </c>
      <c r="AG935" s="42">
        <v>0</v>
      </c>
      <c r="AH935" s="44">
        <v>0</v>
      </c>
    </row>
    <row r="936" spans="1:34" s="4" customFormat="1">
      <c r="A936" s="46" t="s">
        <v>957</v>
      </c>
      <c r="B936" s="56" t="s">
        <v>2103</v>
      </c>
      <c r="C936" s="57">
        <v>1.0896300000000001E-3</v>
      </c>
      <c r="D936" s="57">
        <v>1.11837E-3</v>
      </c>
      <c r="E936" s="65">
        <v>125666.86771500001</v>
      </c>
      <c r="F936" s="42">
        <v>69559</v>
      </c>
      <c r="G936" s="43">
        <v>195225.867715</v>
      </c>
      <c r="H936" s="66">
        <v>2150400</v>
      </c>
      <c r="I936" s="42">
        <v>2874741</v>
      </c>
      <c r="J936" s="42">
        <v>1551610</v>
      </c>
      <c r="K936" s="42">
        <v>1598774</v>
      </c>
      <c r="L936" s="44">
        <v>2812798</v>
      </c>
      <c r="M936" s="66">
        <v>327868</v>
      </c>
      <c r="N936" s="42">
        <v>-8839.5225038142653</v>
      </c>
      <c r="O936" s="42">
        <v>319028.47749618575</v>
      </c>
      <c r="P936" s="42">
        <v>0</v>
      </c>
      <c r="Q936" s="44">
        <v>319028.47749618575</v>
      </c>
      <c r="R936" s="45">
        <v>77530</v>
      </c>
      <c r="S936" s="66">
        <v>216456</v>
      </c>
      <c r="T936" s="42">
        <v>340101</v>
      </c>
      <c r="U936" s="42">
        <v>400427</v>
      </c>
      <c r="V936" s="42">
        <v>33565.99611752003</v>
      </c>
      <c r="W936" s="44">
        <v>990549.99611752003</v>
      </c>
      <c r="X936" s="66">
        <v>493137</v>
      </c>
      <c r="Y936" s="42">
        <v>280241</v>
      </c>
      <c r="Z936" s="42">
        <v>313147</v>
      </c>
      <c r="AA936" s="42">
        <v>103057.87741791421</v>
      </c>
      <c r="AB936" s="43">
        <v>1189582.8774179141</v>
      </c>
      <c r="AC936" s="66">
        <v>-11128.991172193779</v>
      </c>
      <c r="AD936" s="42">
        <v>-31886.822998660809</v>
      </c>
      <c r="AE936" s="42">
        <v>-155147.63644437198</v>
      </c>
      <c r="AF936" s="42">
        <v>-869.43068516750463</v>
      </c>
      <c r="AG936" s="42">
        <v>0</v>
      </c>
      <c r="AH936" s="44">
        <v>0</v>
      </c>
    </row>
    <row r="937" spans="1:34" s="4" customFormat="1">
      <c r="A937" s="46" t="s">
        <v>958</v>
      </c>
      <c r="B937" s="56" t="s">
        <v>2104</v>
      </c>
      <c r="C937" s="57">
        <v>5.5334000000000004E-4</v>
      </c>
      <c r="D937" s="57">
        <v>5.3074999999999997E-4</v>
      </c>
      <c r="E937" s="65">
        <v>63816.326835</v>
      </c>
      <c r="F937" s="42">
        <v>35324</v>
      </c>
      <c r="G937" s="43">
        <v>99140.326835</v>
      </c>
      <c r="H937" s="66">
        <v>1092024</v>
      </c>
      <c r="I937" s="42">
        <v>1459862</v>
      </c>
      <c r="J937" s="42">
        <v>787945</v>
      </c>
      <c r="K937" s="42">
        <v>811896</v>
      </c>
      <c r="L937" s="44">
        <v>1428405</v>
      </c>
      <c r="M937" s="66">
        <v>166499</v>
      </c>
      <c r="N937" s="42">
        <v>18319.78496165785</v>
      </c>
      <c r="O937" s="42">
        <v>184818.78496165786</v>
      </c>
      <c r="P937" s="42">
        <v>0</v>
      </c>
      <c r="Q937" s="44">
        <v>184818.78496165786</v>
      </c>
      <c r="R937" s="45">
        <v>39372</v>
      </c>
      <c r="S937" s="66">
        <v>109921</v>
      </c>
      <c r="T937" s="42">
        <v>172711</v>
      </c>
      <c r="U937" s="42">
        <v>203346</v>
      </c>
      <c r="V937" s="42">
        <v>54190.588210013033</v>
      </c>
      <c r="W937" s="44">
        <v>540168.588210013</v>
      </c>
      <c r="X937" s="66">
        <v>250426</v>
      </c>
      <c r="Y937" s="42">
        <v>142313</v>
      </c>
      <c r="Z937" s="42">
        <v>159024</v>
      </c>
      <c r="AA937" s="42">
        <v>4940.1215130296468</v>
      </c>
      <c r="AB937" s="43">
        <v>556703.12151302968</v>
      </c>
      <c r="AC937" s="66">
        <v>17124.311899200475</v>
      </c>
      <c r="AD937" s="42">
        <v>11960.219956397374</v>
      </c>
      <c r="AE937" s="42">
        <v>-57693.898752429886</v>
      </c>
      <c r="AF937" s="42">
        <v>12074.83359381536</v>
      </c>
      <c r="AG937" s="42">
        <v>0</v>
      </c>
      <c r="AH937" s="44">
        <v>0</v>
      </c>
    </row>
    <row r="938" spans="1:34" s="4" customFormat="1">
      <c r="A938" s="46" t="s">
        <v>959</v>
      </c>
      <c r="B938" s="56" t="s">
        <v>2105</v>
      </c>
      <c r="C938" s="57">
        <v>1.11859E-3</v>
      </c>
      <c r="D938" s="57">
        <v>1.0646900000000001E-3</v>
      </c>
      <c r="E938" s="65">
        <v>129006.69911100001</v>
      </c>
      <c r="F938" s="42">
        <v>71408</v>
      </c>
      <c r="G938" s="43">
        <v>200414.69911099999</v>
      </c>
      <c r="H938" s="66">
        <v>2207553</v>
      </c>
      <c r="I938" s="42">
        <v>2951146</v>
      </c>
      <c r="J938" s="42">
        <v>1592849</v>
      </c>
      <c r="K938" s="42">
        <v>1641266</v>
      </c>
      <c r="L938" s="44">
        <v>2887556</v>
      </c>
      <c r="M938" s="66">
        <v>336582</v>
      </c>
      <c r="N938" s="42">
        <v>29637.714679118206</v>
      </c>
      <c r="O938" s="42">
        <v>366219.71467911819</v>
      </c>
      <c r="P938" s="42">
        <v>0</v>
      </c>
      <c r="Q938" s="44">
        <v>366219.71467911819</v>
      </c>
      <c r="R938" s="45">
        <v>79591</v>
      </c>
      <c r="S938" s="66">
        <v>222209</v>
      </c>
      <c r="T938" s="42">
        <v>349140</v>
      </c>
      <c r="U938" s="42">
        <v>411069</v>
      </c>
      <c r="V938" s="42">
        <v>125989.91923059619</v>
      </c>
      <c r="W938" s="44">
        <v>1108407.9192305962</v>
      </c>
      <c r="X938" s="66">
        <v>506243</v>
      </c>
      <c r="Y938" s="42">
        <v>287689</v>
      </c>
      <c r="Z938" s="42">
        <v>321470</v>
      </c>
      <c r="AA938" s="42">
        <v>50223.959814207403</v>
      </c>
      <c r="AB938" s="43">
        <v>1165625.9598142074</v>
      </c>
      <c r="AC938" s="66">
        <v>27222.986911021384</v>
      </c>
      <c r="AD938" s="42">
        <v>11250.920012293645</v>
      </c>
      <c r="AE938" s="42">
        <v>-122874.73968967929</v>
      </c>
      <c r="AF938" s="42">
        <v>27182.792182753055</v>
      </c>
      <c r="AG938" s="42">
        <v>0</v>
      </c>
      <c r="AH938" s="44">
        <v>0</v>
      </c>
    </row>
    <row r="939" spans="1:34" s="4" customFormat="1">
      <c r="A939" s="46" t="s">
        <v>960</v>
      </c>
      <c r="B939" s="56" t="s">
        <v>2106</v>
      </c>
      <c r="C939" s="57">
        <v>7.3779E-4</v>
      </c>
      <c r="D939" s="57">
        <v>7.5480999999999996E-4</v>
      </c>
      <c r="E939" s="65">
        <v>85088.839992000008</v>
      </c>
      <c r="F939" s="42">
        <v>47099</v>
      </c>
      <c r="G939" s="43">
        <v>132187.83999200002</v>
      </c>
      <c r="H939" s="66">
        <v>1456039</v>
      </c>
      <c r="I939" s="42">
        <v>1946491</v>
      </c>
      <c r="J939" s="42">
        <v>1050598</v>
      </c>
      <c r="K939" s="42">
        <v>1082532</v>
      </c>
      <c r="L939" s="44">
        <v>1904549</v>
      </c>
      <c r="M939" s="66">
        <v>222000</v>
      </c>
      <c r="N939" s="42">
        <v>3523.9116589883797</v>
      </c>
      <c r="O939" s="42">
        <v>225523.91165898839</v>
      </c>
      <c r="P939" s="42">
        <v>0</v>
      </c>
      <c r="Q939" s="44">
        <v>225523.91165898839</v>
      </c>
      <c r="R939" s="45">
        <v>52496</v>
      </c>
      <c r="S939" s="66">
        <v>146562</v>
      </c>
      <c r="T939" s="42">
        <v>230283</v>
      </c>
      <c r="U939" s="42">
        <v>271129</v>
      </c>
      <c r="V939" s="42">
        <v>59152.02596433946</v>
      </c>
      <c r="W939" s="44">
        <v>707126.0259643395</v>
      </c>
      <c r="X939" s="66">
        <v>333903</v>
      </c>
      <c r="Y939" s="42">
        <v>189752</v>
      </c>
      <c r="Z939" s="42">
        <v>212032</v>
      </c>
      <c r="AA939" s="42">
        <v>57545.885150852402</v>
      </c>
      <c r="AB939" s="43">
        <v>793232.88515085238</v>
      </c>
      <c r="AC939" s="66">
        <v>1962.5241961897659</v>
      </c>
      <c r="AD939" s="42">
        <v>5283.2259231478038</v>
      </c>
      <c r="AE939" s="42">
        <v>-93584.512430685922</v>
      </c>
      <c r="AF939" s="42">
        <v>231.90312483540583</v>
      </c>
      <c r="AG939" s="42">
        <v>0</v>
      </c>
      <c r="AH939" s="44">
        <v>0</v>
      </c>
    </row>
    <row r="940" spans="1:34" s="4" customFormat="1">
      <c r="A940" s="46" t="s">
        <v>961</v>
      </c>
      <c r="B940" s="56" t="s">
        <v>2107</v>
      </c>
      <c r="C940" s="57">
        <v>8.4267000000000001E-4</v>
      </c>
      <c r="D940" s="57">
        <v>8.8559000000000001E-4</v>
      </c>
      <c r="E940" s="65">
        <v>97185.03087599999</v>
      </c>
      <c r="F940" s="42">
        <v>53794</v>
      </c>
      <c r="G940" s="43">
        <v>150979.030876</v>
      </c>
      <c r="H940" s="66">
        <v>1663021</v>
      </c>
      <c r="I940" s="42">
        <v>2223193</v>
      </c>
      <c r="J940" s="42">
        <v>1199944</v>
      </c>
      <c r="K940" s="42">
        <v>1236419</v>
      </c>
      <c r="L940" s="44">
        <v>2175289</v>
      </c>
      <c r="M940" s="66">
        <v>253558</v>
      </c>
      <c r="N940" s="42">
        <v>2435.0631623972536</v>
      </c>
      <c r="O940" s="42">
        <v>255993.06316239724</v>
      </c>
      <c r="P940" s="42">
        <v>0</v>
      </c>
      <c r="Q940" s="44">
        <v>255993.06316239724</v>
      </c>
      <c r="R940" s="45">
        <v>59958</v>
      </c>
      <c r="S940" s="66">
        <v>167397</v>
      </c>
      <c r="T940" s="42">
        <v>263018</v>
      </c>
      <c r="U940" s="42">
        <v>309672</v>
      </c>
      <c r="V940" s="42">
        <v>55230.331597344477</v>
      </c>
      <c r="W940" s="44">
        <v>795317.33159734448</v>
      </c>
      <c r="X940" s="66">
        <v>381369</v>
      </c>
      <c r="Y940" s="42">
        <v>216726</v>
      </c>
      <c r="Z940" s="42">
        <v>242174</v>
      </c>
      <c r="AA940" s="42">
        <v>92148.087225059266</v>
      </c>
      <c r="AB940" s="43">
        <v>932417.08722505928</v>
      </c>
      <c r="AC940" s="66">
        <v>652.51751446315757</v>
      </c>
      <c r="AD940" s="42">
        <v>-6754.2897054402683</v>
      </c>
      <c r="AE940" s="42">
        <v>-123357.89454943856</v>
      </c>
      <c r="AF940" s="42">
        <v>-7640.0888872991345</v>
      </c>
      <c r="AG940" s="42">
        <v>0</v>
      </c>
      <c r="AH940" s="44">
        <v>0</v>
      </c>
    </row>
    <row r="941" spans="1:34" s="4" customFormat="1">
      <c r="A941" s="46" t="s">
        <v>962</v>
      </c>
      <c r="B941" s="56" t="s">
        <v>2108</v>
      </c>
      <c r="C941" s="57">
        <v>4.8496999999999999E-4</v>
      </c>
      <c r="D941" s="57">
        <v>4.9952999999999998E-4</v>
      </c>
      <c r="E941" s="65">
        <v>55931.404773000002</v>
      </c>
      <c r="F941" s="42">
        <v>30959</v>
      </c>
      <c r="G941" s="43">
        <v>86890.404773000002</v>
      </c>
      <c r="H941" s="66">
        <v>957095</v>
      </c>
      <c r="I941" s="42">
        <v>1279483</v>
      </c>
      <c r="J941" s="42">
        <v>690587</v>
      </c>
      <c r="K941" s="42">
        <v>711579</v>
      </c>
      <c r="L941" s="44">
        <v>1251913</v>
      </c>
      <c r="M941" s="66">
        <v>145927</v>
      </c>
      <c r="N941" s="42">
        <v>6532.7594414302512</v>
      </c>
      <c r="O941" s="42">
        <v>152459.75944143024</v>
      </c>
      <c r="P941" s="42">
        <v>0</v>
      </c>
      <c r="Q941" s="44">
        <v>152459.75944143024</v>
      </c>
      <c r="R941" s="45">
        <v>34507</v>
      </c>
      <c r="S941" s="66">
        <v>96340</v>
      </c>
      <c r="T941" s="42">
        <v>151371</v>
      </c>
      <c r="U941" s="42">
        <v>178221</v>
      </c>
      <c r="V941" s="42">
        <v>170408.12360162064</v>
      </c>
      <c r="W941" s="44">
        <v>596340.12360162067</v>
      </c>
      <c r="X941" s="66">
        <v>219484</v>
      </c>
      <c r="Y941" s="42">
        <v>124729</v>
      </c>
      <c r="Z941" s="42">
        <v>139375</v>
      </c>
      <c r="AA941" s="42">
        <v>227156.84566627786</v>
      </c>
      <c r="AB941" s="43">
        <v>710744.84566627792</v>
      </c>
      <c r="AC941" s="66">
        <v>5505.855170896235</v>
      </c>
      <c r="AD941" s="42">
        <v>-3640.9102196288859</v>
      </c>
      <c r="AE941" s="42">
        <v>-115287.26911979217</v>
      </c>
      <c r="AF941" s="42">
        <v>-982.39789613240646</v>
      </c>
      <c r="AG941" s="42">
        <v>0</v>
      </c>
      <c r="AH941" s="44">
        <v>0</v>
      </c>
    </row>
    <row r="942" spans="1:34" s="4" customFormat="1">
      <c r="A942" s="46" t="s">
        <v>963</v>
      </c>
      <c r="B942" s="56" t="s">
        <v>2109</v>
      </c>
      <c r="C942" s="57">
        <v>1.0926E-3</v>
      </c>
      <c r="D942" s="57">
        <v>1.0900199999999999E-3</v>
      </c>
      <c r="E942" s="65">
        <v>126009.26433000001</v>
      </c>
      <c r="F942" s="42">
        <v>69749</v>
      </c>
      <c r="G942" s="43">
        <v>195758.26433000001</v>
      </c>
      <c r="H942" s="66">
        <v>2156261</v>
      </c>
      <c r="I942" s="42">
        <v>2882577</v>
      </c>
      <c r="J942" s="42">
        <v>1555840</v>
      </c>
      <c r="K942" s="42">
        <v>1603132</v>
      </c>
      <c r="L942" s="44">
        <v>2820464</v>
      </c>
      <c r="M942" s="66">
        <v>328761</v>
      </c>
      <c r="N942" s="42">
        <v>39542.941343806517</v>
      </c>
      <c r="O942" s="42">
        <v>368303.94134380651</v>
      </c>
      <c r="P942" s="42">
        <v>0</v>
      </c>
      <c r="Q942" s="44">
        <v>368303.94134380651</v>
      </c>
      <c r="R942" s="45">
        <v>77742</v>
      </c>
      <c r="S942" s="66">
        <v>217046</v>
      </c>
      <c r="T942" s="42">
        <v>341028</v>
      </c>
      <c r="U942" s="42">
        <v>401518</v>
      </c>
      <c r="V942" s="42">
        <v>133428.52634255242</v>
      </c>
      <c r="W942" s="44">
        <v>1093020.5263425524</v>
      </c>
      <c r="X942" s="66">
        <v>494481</v>
      </c>
      <c r="Y942" s="42">
        <v>281005</v>
      </c>
      <c r="Z942" s="42">
        <v>314001</v>
      </c>
      <c r="AA942" s="42">
        <v>22113.034229309862</v>
      </c>
      <c r="AB942" s="43">
        <v>1111600.0342293098</v>
      </c>
      <c r="AC942" s="66">
        <v>37172.439156136388</v>
      </c>
      <c r="AD942" s="42">
        <v>30404.201139418044</v>
      </c>
      <c r="AE942" s="42">
        <v>-95853.836611053572</v>
      </c>
      <c r="AF942" s="42">
        <v>9697.6884287417633</v>
      </c>
      <c r="AG942" s="42">
        <v>0</v>
      </c>
      <c r="AH942" s="44">
        <v>0</v>
      </c>
    </row>
    <row r="943" spans="1:34" s="4" customFormat="1">
      <c r="A943" s="46" t="s">
        <v>964</v>
      </c>
      <c r="B943" s="56" t="s">
        <v>2110</v>
      </c>
      <c r="C943" s="57">
        <v>3.36492E-3</v>
      </c>
      <c r="D943" s="57">
        <v>3.41399E-3</v>
      </c>
      <c r="E943" s="65">
        <v>388075.79538299999</v>
      </c>
      <c r="F943" s="42">
        <v>214808</v>
      </c>
      <c r="G943" s="43">
        <v>602883.79538300005</v>
      </c>
      <c r="H943" s="66">
        <v>6640715</v>
      </c>
      <c r="I943" s="42">
        <v>8877577</v>
      </c>
      <c r="J943" s="42">
        <v>4791576</v>
      </c>
      <c r="K943" s="42">
        <v>4937224</v>
      </c>
      <c r="L943" s="44">
        <v>8686287</v>
      </c>
      <c r="M943" s="66">
        <v>1012498</v>
      </c>
      <c r="N943" s="42">
        <v>49020.7818967692</v>
      </c>
      <c r="O943" s="42">
        <v>1061518.7818967693</v>
      </c>
      <c r="P943" s="42">
        <v>0</v>
      </c>
      <c r="Q943" s="44">
        <v>1061518.7818967693</v>
      </c>
      <c r="R943" s="45">
        <v>239424</v>
      </c>
      <c r="S943" s="66">
        <v>668443</v>
      </c>
      <c r="T943" s="42">
        <v>1050276</v>
      </c>
      <c r="U943" s="42">
        <v>1236569</v>
      </c>
      <c r="V943" s="42">
        <v>374031.95480319636</v>
      </c>
      <c r="W943" s="44">
        <v>3329319.9548031962</v>
      </c>
      <c r="X943" s="66">
        <v>1522870</v>
      </c>
      <c r="Y943" s="42">
        <v>865421</v>
      </c>
      <c r="Z943" s="42">
        <v>967040</v>
      </c>
      <c r="AA943" s="42">
        <v>219902.84208609804</v>
      </c>
      <c r="AB943" s="43">
        <v>3575233.8420860982</v>
      </c>
      <c r="AC943" s="66">
        <v>41844.621989839034</v>
      </c>
      <c r="AD943" s="42">
        <v>34913.096955790665</v>
      </c>
      <c r="AE943" s="42">
        <v>-333341.81399857166</v>
      </c>
      <c r="AF943" s="42">
        <v>10670.207770040048</v>
      </c>
      <c r="AG943" s="42">
        <v>0</v>
      </c>
      <c r="AH943" s="44">
        <v>0</v>
      </c>
    </row>
    <row r="944" spans="1:34" s="4" customFormat="1">
      <c r="A944" s="46" t="s">
        <v>965</v>
      </c>
      <c r="B944" s="56" t="s">
        <v>2111</v>
      </c>
      <c r="C944" s="57">
        <v>6.7106999999999996E-4</v>
      </c>
      <c r="D944" s="57">
        <v>6.7082000000000003E-4</v>
      </c>
      <c r="E944" s="65">
        <v>77394.603273000001</v>
      </c>
      <c r="F944" s="42">
        <v>42839</v>
      </c>
      <c r="G944" s="43">
        <v>120233.603273</v>
      </c>
      <c r="H944" s="66">
        <v>1324366</v>
      </c>
      <c r="I944" s="42">
        <v>1770466</v>
      </c>
      <c r="J944" s="42">
        <v>955590</v>
      </c>
      <c r="K944" s="42">
        <v>984637</v>
      </c>
      <c r="L944" s="44">
        <v>1732317</v>
      </c>
      <c r="M944" s="66">
        <v>201924</v>
      </c>
      <c r="N944" s="42">
        <v>17433.308159676195</v>
      </c>
      <c r="O944" s="42">
        <v>219357.30815967621</v>
      </c>
      <c r="P944" s="42">
        <v>0</v>
      </c>
      <c r="Q944" s="44">
        <v>219357.30815967621</v>
      </c>
      <c r="R944" s="45">
        <v>47749</v>
      </c>
      <c r="S944" s="66">
        <v>133308</v>
      </c>
      <c r="T944" s="42">
        <v>209458</v>
      </c>
      <c r="U944" s="42">
        <v>246611</v>
      </c>
      <c r="V944" s="42">
        <v>63104.639665608491</v>
      </c>
      <c r="W944" s="44">
        <v>652481.63966560853</v>
      </c>
      <c r="X944" s="66">
        <v>303708</v>
      </c>
      <c r="Y944" s="42">
        <v>172592</v>
      </c>
      <c r="Z944" s="42">
        <v>192858</v>
      </c>
      <c r="AA944" s="42">
        <v>24205.295950555788</v>
      </c>
      <c r="AB944" s="43">
        <v>693363.29595055582</v>
      </c>
      <c r="AC944" s="66">
        <v>15995.437840549952</v>
      </c>
      <c r="AD944" s="42">
        <v>7391.6157135014564</v>
      </c>
      <c r="AE944" s="42">
        <v>-69774.335669556443</v>
      </c>
      <c r="AF944" s="42">
        <v>5505.6258305577367</v>
      </c>
      <c r="AG944" s="42">
        <v>0</v>
      </c>
      <c r="AH944" s="44">
        <v>0</v>
      </c>
    </row>
    <row r="945" spans="1:34" s="4" customFormat="1">
      <c r="A945" s="46" t="s">
        <v>966</v>
      </c>
      <c r="B945" s="56" t="s">
        <v>2112</v>
      </c>
      <c r="C945" s="57">
        <v>1.6490999999999999E-3</v>
      </c>
      <c r="D945" s="57">
        <v>1.48818E-3</v>
      </c>
      <c r="E945" s="65">
        <v>190190.15508300002</v>
      </c>
      <c r="F945" s="42">
        <v>105274</v>
      </c>
      <c r="G945" s="43">
        <v>295464.15508300002</v>
      </c>
      <c r="H945" s="66">
        <v>3254521</v>
      </c>
      <c r="I945" s="42">
        <v>4350776</v>
      </c>
      <c r="J945" s="42">
        <v>2348284</v>
      </c>
      <c r="K945" s="42">
        <v>2419664</v>
      </c>
      <c r="L945" s="44">
        <v>4257027</v>
      </c>
      <c r="M945" s="66">
        <v>496211</v>
      </c>
      <c r="N945" s="42">
        <v>73716.718562066715</v>
      </c>
      <c r="O945" s="42">
        <v>569927.71856206667</v>
      </c>
      <c r="P945" s="42">
        <v>0</v>
      </c>
      <c r="Q945" s="44">
        <v>569927.71856206667</v>
      </c>
      <c r="R945" s="45">
        <v>117338</v>
      </c>
      <c r="S945" s="66">
        <v>327595</v>
      </c>
      <c r="T945" s="42">
        <v>514725</v>
      </c>
      <c r="U945" s="42">
        <v>606025</v>
      </c>
      <c r="V945" s="42">
        <v>277644.54266677005</v>
      </c>
      <c r="W945" s="44">
        <v>1725989.5426667701</v>
      </c>
      <c r="X945" s="66">
        <v>746337</v>
      </c>
      <c r="Y945" s="42">
        <v>424131</v>
      </c>
      <c r="Z945" s="42">
        <v>473932</v>
      </c>
      <c r="AA945" s="42">
        <v>5080.9054442719234</v>
      </c>
      <c r="AB945" s="43">
        <v>1649480.9054442719</v>
      </c>
      <c r="AC945" s="66">
        <v>70135.917829407583</v>
      </c>
      <c r="AD945" s="42">
        <v>64213.915125383763</v>
      </c>
      <c r="AE945" s="42">
        <v>-125336.30663185532</v>
      </c>
      <c r="AF945" s="42">
        <v>67495.110899562074</v>
      </c>
      <c r="AG945" s="42">
        <v>0</v>
      </c>
      <c r="AH945" s="44">
        <v>0</v>
      </c>
    </row>
    <row r="946" spans="1:34" s="4" customFormat="1">
      <c r="A946" s="46" t="s">
        <v>967</v>
      </c>
      <c r="B946" s="56" t="s">
        <v>2113</v>
      </c>
      <c r="C946" s="57">
        <v>9.6113000000000004E-4</v>
      </c>
      <c r="D946" s="57">
        <v>1.0323400000000001E-3</v>
      </c>
      <c r="E946" s="65">
        <v>110846.78904599999</v>
      </c>
      <c r="F946" s="42">
        <v>61356</v>
      </c>
      <c r="G946" s="43">
        <v>172202.78904599999</v>
      </c>
      <c r="H946" s="66">
        <v>1896803</v>
      </c>
      <c r="I946" s="42">
        <v>2535723</v>
      </c>
      <c r="J946" s="42">
        <v>1368629</v>
      </c>
      <c r="K946" s="42">
        <v>1410231</v>
      </c>
      <c r="L946" s="44">
        <v>2481085</v>
      </c>
      <c r="M946" s="66">
        <v>289202</v>
      </c>
      <c r="N946" s="42">
        <v>-126738.38070709231</v>
      </c>
      <c r="O946" s="42">
        <v>162463.61929290771</v>
      </c>
      <c r="P946" s="42">
        <v>0</v>
      </c>
      <c r="Q946" s="44">
        <v>162463.61929290771</v>
      </c>
      <c r="R946" s="45">
        <v>68387</v>
      </c>
      <c r="S946" s="66">
        <v>190929</v>
      </c>
      <c r="T946" s="42">
        <v>299993</v>
      </c>
      <c r="U946" s="42">
        <v>353204</v>
      </c>
      <c r="V946" s="42">
        <v>0</v>
      </c>
      <c r="W946" s="44">
        <v>844126</v>
      </c>
      <c r="X946" s="66">
        <v>434981</v>
      </c>
      <c r="Y946" s="42">
        <v>247192</v>
      </c>
      <c r="Z946" s="42">
        <v>276218</v>
      </c>
      <c r="AA946" s="42">
        <v>332644.47003918234</v>
      </c>
      <c r="AB946" s="43">
        <v>1291035.4700391823</v>
      </c>
      <c r="AC946" s="66">
        <v>-128516.33996406737</v>
      </c>
      <c r="AD946" s="42">
        <v>-118317.77177003289</v>
      </c>
      <c r="AE946" s="42">
        <v>-183871.08464960114</v>
      </c>
      <c r="AF946" s="42">
        <v>-16204.273655480934</v>
      </c>
      <c r="AG946" s="42">
        <v>0</v>
      </c>
      <c r="AH946" s="44">
        <v>0</v>
      </c>
    </row>
    <row r="947" spans="1:34" s="4" customFormat="1">
      <c r="A947" s="46" t="s">
        <v>968</v>
      </c>
      <c r="B947" s="56" t="s">
        <v>2114</v>
      </c>
      <c r="C947" s="57">
        <v>2.0273000000000001E-4</v>
      </c>
      <c r="D947" s="57">
        <v>1.5867999999999999E-4</v>
      </c>
      <c r="E947" s="65">
        <v>23380.258422000003</v>
      </c>
      <c r="F947" s="42">
        <v>12942</v>
      </c>
      <c r="G947" s="43">
        <v>36322.258421999999</v>
      </c>
      <c r="H947" s="66">
        <v>400090</v>
      </c>
      <c r="I947" s="42">
        <v>534857</v>
      </c>
      <c r="J947" s="42">
        <v>288683</v>
      </c>
      <c r="K947" s="42">
        <v>297458</v>
      </c>
      <c r="L947" s="44">
        <v>523332</v>
      </c>
      <c r="M947" s="66">
        <v>61001</v>
      </c>
      <c r="N947" s="42">
        <v>37379.105891371662</v>
      </c>
      <c r="O947" s="42">
        <v>98380.10589137167</v>
      </c>
      <c r="P947" s="42">
        <v>0</v>
      </c>
      <c r="Q947" s="44">
        <v>98380.10589137167</v>
      </c>
      <c r="R947" s="45">
        <v>14425</v>
      </c>
      <c r="S947" s="66">
        <v>40272</v>
      </c>
      <c r="T947" s="42">
        <v>63277</v>
      </c>
      <c r="U947" s="42">
        <v>74501</v>
      </c>
      <c r="V947" s="42">
        <v>117428.6263340122</v>
      </c>
      <c r="W947" s="44">
        <v>295478.6263340122</v>
      </c>
      <c r="X947" s="66">
        <v>91750</v>
      </c>
      <c r="Y947" s="42">
        <v>52140</v>
      </c>
      <c r="Z947" s="42">
        <v>58262</v>
      </c>
      <c r="AA947" s="42">
        <v>25.241651967015326</v>
      </c>
      <c r="AB947" s="43">
        <v>202177.24165196702</v>
      </c>
      <c r="AC947" s="66">
        <v>36892.012996429701</v>
      </c>
      <c r="AD947" s="42">
        <v>35061.04158958375</v>
      </c>
      <c r="AE947" s="42">
        <v>4882.1756353873861</v>
      </c>
      <c r="AF947" s="42">
        <v>16466.154460644324</v>
      </c>
      <c r="AG947" s="42">
        <v>0</v>
      </c>
      <c r="AH947" s="44">
        <v>0</v>
      </c>
    </row>
    <row r="948" spans="1:34" s="4" customFormat="1">
      <c r="A948" s="46" t="s">
        <v>969</v>
      </c>
      <c r="B948" s="56" t="s">
        <v>2115</v>
      </c>
      <c r="C948" s="57">
        <v>1.0727499999999999E-3</v>
      </c>
      <c r="D948" s="57">
        <v>1.20309E-3</v>
      </c>
      <c r="E948" s="65">
        <v>123720.37426500001</v>
      </c>
      <c r="F948" s="42">
        <v>68482</v>
      </c>
      <c r="G948" s="43">
        <v>192202.37426499999</v>
      </c>
      <c r="H948" s="66">
        <v>2117087</v>
      </c>
      <c r="I948" s="42">
        <v>2830207</v>
      </c>
      <c r="J948" s="42">
        <v>1527574</v>
      </c>
      <c r="K948" s="42">
        <v>1574007</v>
      </c>
      <c r="L948" s="44">
        <v>2769223</v>
      </c>
      <c r="M948" s="66">
        <v>322788</v>
      </c>
      <c r="N948" s="42">
        <v>-74570.874443971872</v>
      </c>
      <c r="O948" s="42">
        <v>248217.12555602813</v>
      </c>
      <c r="P948" s="42">
        <v>0</v>
      </c>
      <c r="Q948" s="44">
        <v>248217.12555602813</v>
      </c>
      <c r="R948" s="45">
        <v>76329</v>
      </c>
      <c r="S948" s="66">
        <v>213102</v>
      </c>
      <c r="T948" s="42">
        <v>334832</v>
      </c>
      <c r="U948" s="42">
        <v>394223</v>
      </c>
      <c r="V948" s="42">
        <v>16171.523544123173</v>
      </c>
      <c r="W948" s="44">
        <v>958328.52354412316</v>
      </c>
      <c r="X948" s="66">
        <v>485497</v>
      </c>
      <c r="Y948" s="42">
        <v>275900</v>
      </c>
      <c r="Z948" s="42">
        <v>308296</v>
      </c>
      <c r="AA948" s="42">
        <v>279438.59044885141</v>
      </c>
      <c r="AB948" s="43">
        <v>1349131.5904488515</v>
      </c>
      <c r="AC948" s="66">
        <v>-76701.914799043414</v>
      </c>
      <c r="AD948" s="42">
        <v>-90456.353040768576</v>
      </c>
      <c r="AE948" s="42">
        <v>-188436.36563540806</v>
      </c>
      <c r="AF948" s="42">
        <v>-35208.433429508215</v>
      </c>
      <c r="AG948" s="42">
        <v>0</v>
      </c>
      <c r="AH948" s="44">
        <v>0</v>
      </c>
    </row>
    <row r="949" spans="1:34" s="4" customFormat="1">
      <c r="A949" s="46" t="s">
        <v>970</v>
      </c>
      <c r="B949" s="56" t="s">
        <v>2116</v>
      </c>
      <c r="C949" s="57">
        <v>6.6131799999999998E-3</v>
      </c>
      <c r="D949" s="57">
        <v>6.6574499999999997E-3</v>
      </c>
      <c r="E949" s="65">
        <v>762696.6028799999</v>
      </c>
      <c r="F949" s="42">
        <v>422168</v>
      </c>
      <c r="G949" s="43">
        <v>1184864.6028799999</v>
      </c>
      <c r="H949" s="66">
        <v>13051201</v>
      </c>
      <c r="I949" s="42">
        <v>17447374</v>
      </c>
      <c r="J949" s="42">
        <v>9417030</v>
      </c>
      <c r="K949" s="42">
        <v>9703278</v>
      </c>
      <c r="L949" s="44">
        <v>17071425</v>
      </c>
      <c r="M949" s="66">
        <v>1989893</v>
      </c>
      <c r="N949" s="42">
        <v>-104387.28359761213</v>
      </c>
      <c r="O949" s="42">
        <v>1885505.7164023879</v>
      </c>
      <c r="P949" s="42">
        <v>0</v>
      </c>
      <c r="Q949" s="44">
        <v>1885505.7164023879</v>
      </c>
      <c r="R949" s="45">
        <v>470547</v>
      </c>
      <c r="S949" s="66">
        <v>1313712</v>
      </c>
      <c r="T949" s="42">
        <v>2064139</v>
      </c>
      <c r="U949" s="42">
        <v>2430268</v>
      </c>
      <c r="V949" s="42">
        <v>0</v>
      </c>
      <c r="W949" s="44">
        <v>5808119</v>
      </c>
      <c r="X949" s="66">
        <v>2992943</v>
      </c>
      <c r="Y949" s="42">
        <v>1700838</v>
      </c>
      <c r="Z949" s="42">
        <v>1900552</v>
      </c>
      <c r="AA949" s="42">
        <v>256158.66746772802</v>
      </c>
      <c r="AB949" s="43">
        <v>6850491.6674677283</v>
      </c>
      <c r="AC949" s="66">
        <v>-118079.48606019127</v>
      </c>
      <c r="AD949" s="42">
        <v>-132647.07936126317</v>
      </c>
      <c r="AE949" s="42">
        <v>-830180.84614015813</v>
      </c>
      <c r="AF949" s="42">
        <v>38534.744093884292</v>
      </c>
      <c r="AG949" s="42">
        <v>0</v>
      </c>
      <c r="AH949" s="44">
        <v>0</v>
      </c>
    </row>
    <row r="950" spans="1:34" s="4" customFormat="1">
      <c r="A950" s="46" t="s">
        <v>971</v>
      </c>
      <c r="B950" s="56" t="s">
        <v>2117</v>
      </c>
      <c r="C950" s="57">
        <v>5.3109999999999998E-5</v>
      </c>
      <c r="D950" s="57">
        <v>5.749E-5</v>
      </c>
      <c r="E950" s="65">
        <v>6124.8959999999997</v>
      </c>
      <c r="F950" s="42">
        <v>3390</v>
      </c>
      <c r="G950" s="43">
        <v>9514.8960000000006</v>
      </c>
      <c r="H950" s="66">
        <v>104813</v>
      </c>
      <c r="I950" s="42">
        <v>140119</v>
      </c>
      <c r="J950" s="42">
        <v>75628</v>
      </c>
      <c r="K950" s="42">
        <v>77926</v>
      </c>
      <c r="L950" s="44">
        <v>137099</v>
      </c>
      <c r="M950" s="66">
        <v>15981</v>
      </c>
      <c r="N950" s="42">
        <v>-3740.0400220942765</v>
      </c>
      <c r="O950" s="42">
        <v>12240.959977905724</v>
      </c>
      <c r="P950" s="42">
        <v>0</v>
      </c>
      <c r="Q950" s="44">
        <v>12240.959977905724</v>
      </c>
      <c r="R950" s="45">
        <v>3779</v>
      </c>
      <c r="S950" s="66">
        <v>10550</v>
      </c>
      <c r="T950" s="42">
        <v>16577</v>
      </c>
      <c r="U950" s="42">
        <v>19517</v>
      </c>
      <c r="V950" s="42">
        <v>8973.8902088936848</v>
      </c>
      <c r="W950" s="44">
        <v>55617.890208893688</v>
      </c>
      <c r="X950" s="66">
        <v>24036</v>
      </c>
      <c r="Y950" s="42">
        <v>13659</v>
      </c>
      <c r="Z950" s="42">
        <v>15263</v>
      </c>
      <c r="AA950" s="42">
        <v>15006.386969727157</v>
      </c>
      <c r="AB950" s="43">
        <v>67964.386969727158</v>
      </c>
      <c r="AC950" s="66">
        <v>-3844.5014020720287</v>
      </c>
      <c r="AD950" s="42">
        <v>-363.22764293615137</v>
      </c>
      <c r="AE950" s="42">
        <v>-7094.616404386994</v>
      </c>
      <c r="AF950" s="42">
        <v>-1044.151311438296</v>
      </c>
      <c r="AG950" s="42">
        <v>0</v>
      </c>
      <c r="AH950" s="44">
        <v>0</v>
      </c>
    </row>
    <row r="951" spans="1:34" s="4" customFormat="1">
      <c r="A951" s="46" t="s">
        <v>972</v>
      </c>
      <c r="B951" s="56" t="s">
        <v>2118</v>
      </c>
      <c r="C951" s="57">
        <v>3.2539999999999997E-5</v>
      </c>
      <c r="D951" s="57">
        <v>4.2360000000000001E-5</v>
      </c>
      <c r="E951" s="65">
        <v>3753</v>
      </c>
      <c r="F951" s="42">
        <v>2077</v>
      </c>
      <c r="G951" s="43">
        <v>5830</v>
      </c>
      <c r="H951" s="66">
        <v>64218</v>
      </c>
      <c r="I951" s="42">
        <v>85849</v>
      </c>
      <c r="J951" s="42">
        <v>46336</v>
      </c>
      <c r="K951" s="42">
        <v>47745</v>
      </c>
      <c r="L951" s="44">
        <v>84000</v>
      </c>
      <c r="M951" s="66">
        <v>9791</v>
      </c>
      <c r="N951" s="42">
        <v>-27893.256530163966</v>
      </c>
      <c r="O951" s="42">
        <v>-18102.256530163966</v>
      </c>
      <c r="P951" s="42">
        <v>0</v>
      </c>
      <c r="Q951" s="44">
        <v>-18102.256530163966</v>
      </c>
      <c r="R951" s="45">
        <v>2315</v>
      </c>
      <c r="S951" s="66">
        <v>6464</v>
      </c>
      <c r="T951" s="42">
        <v>10157</v>
      </c>
      <c r="U951" s="42">
        <v>11958</v>
      </c>
      <c r="V951" s="42">
        <v>1294.2789657892283</v>
      </c>
      <c r="W951" s="44">
        <v>29873.278965789228</v>
      </c>
      <c r="X951" s="66">
        <v>14727</v>
      </c>
      <c r="Y951" s="42">
        <v>8369</v>
      </c>
      <c r="Z951" s="42">
        <v>9352</v>
      </c>
      <c r="AA951" s="42">
        <v>56651.254840321824</v>
      </c>
      <c r="AB951" s="43">
        <v>89099.254840321824</v>
      </c>
      <c r="AC951" s="66">
        <v>-27903.301133355508</v>
      </c>
      <c r="AD951" s="42">
        <v>-15087.994224689453</v>
      </c>
      <c r="AE951" s="42">
        <v>-13191.503960639846</v>
      </c>
      <c r="AF951" s="42">
        <v>-3043.1765558478023</v>
      </c>
      <c r="AG951" s="42">
        <v>0</v>
      </c>
      <c r="AH951" s="44">
        <v>0</v>
      </c>
    </row>
    <row r="952" spans="1:34" s="4" customFormat="1">
      <c r="A952" s="46" t="s">
        <v>973</v>
      </c>
      <c r="B952" s="56" t="s">
        <v>2119</v>
      </c>
      <c r="C952" s="57">
        <v>2.4450000000000001E-5</v>
      </c>
      <c r="D952" s="57">
        <v>2.5700000000000001E-5</v>
      </c>
      <c r="E952" s="65">
        <v>2819.9241360000001</v>
      </c>
      <c r="F952" s="42">
        <v>1561</v>
      </c>
      <c r="G952" s="43">
        <v>4380.9241359999996</v>
      </c>
      <c r="H952" s="66">
        <v>48252</v>
      </c>
      <c r="I952" s="42">
        <v>64506</v>
      </c>
      <c r="J952" s="42">
        <v>34816</v>
      </c>
      <c r="K952" s="42">
        <v>35875</v>
      </c>
      <c r="L952" s="44">
        <v>63116</v>
      </c>
      <c r="M952" s="66">
        <v>7357</v>
      </c>
      <c r="N952" s="42">
        <v>-619.9988580037076</v>
      </c>
      <c r="O952" s="42">
        <v>6737.0011419962921</v>
      </c>
      <c r="P952" s="42">
        <v>0</v>
      </c>
      <c r="Q952" s="44">
        <v>6737.0011419962921</v>
      </c>
      <c r="R952" s="45">
        <v>1740</v>
      </c>
      <c r="S952" s="66">
        <v>4857</v>
      </c>
      <c r="T952" s="42">
        <v>7631</v>
      </c>
      <c r="U952" s="42">
        <v>8985</v>
      </c>
      <c r="V952" s="42">
        <v>0</v>
      </c>
      <c r="W952" s="44">
        <v>21473</v>
      </c>
      <c r="X952" s="66">
        <v>11065</v>
      </c>
      <c r="Y952" s="42">
        <v>6288</v>
      </c>
      <c r="Z952" s="42">
        <v>7027</v>
      </c>
      <c r="AA952" s="42">
        <v>2203.3327099859544</v>
      </c>
      <c r="AB952" s="43">
        <v>26583.332709985953</v>
      </c>
      <c r="AC952" s="66">
        <v>-670.89236529935988</v>
      </c>
      <c r="AD952" s="42">
        <v>-779.58509936026917</v>
      </c>
      <c r="AE952" s="42">
        <v>-3437.6922832628393</v>
      </c>
      <c r="AF952" s="42">
        <v>-222.16296206348392</v>
      </c>
      <c r="AG952" s="42">
        <v>0</v>
      </c>
      <c r="AH952" s="44">
        <v>0</v>
      </c>
    </row>
    <row r="953" spans="1:34" s="4" customFormat="1">
      <c r="A953" s="46" t="s">
        <v>974</v>
      </c>
      <c r="B953" s="56" t="s">
        <v>2120</v>
      </c>
      <c r="C953" s="57">
        <v>1.166945E-2</v>
      </c>
      <c r="D953" s="57">
        <v>1.249925E-2</v>
      </c>
      <c r="E953" s="65">
        <v>1345834.9727489999</v>
      </c>
      <c r="F953" s="42">
        <v>744948</v>
      </c>
      <c r="G953" s="43">
        <v>2090782.9727489999</v>
      </c>
      <c r="H953" s="66">
        <v>23029818</v>
      </c>
      <c r="I953" s="42">
        <v>30787194</v>
      </c>
      <c r="J953" s="42">
        <v>16617053</v>
      </c>
      <c r="K953" s="42">
        <v>17122158</v>
      </c>
      <c r="L953" s="44">
        <v>30123804</v>
      </c>
      <c r="M953" s="66">
        <v>3511316</v>
      </c>
      <c r="N953" s="42">
        <v>-662752.87753780361</v>
      </c>
      <c r="O953" s="42">
        <v>2848563.1224621963</v>
      </c>
      <c r="P953" s="42">
        <v>0</v>
      </c>
      <c r="Q953" s="44">
        <v>2848563.1224621963</v>
      </c>
      <c r="R953" s="45">
        <v>830316</v>
      </c>
      <c r="S953" s="66">
        <v>2318143</v>
      </c>
      <c r="T953" s="42">
        <v>3642327</v>
      </c>
      <c r="U953" s="42">
        <v>4288389</v>
      </c>
      <c r="V953" s="42">
        <v>51632.764104107504</v>
      </c>
      <c r="W953" s="44">
        <v>10300491.764104107</v>
      </c>
      <c r="X953" s="66">
        <v>5281272</v>
      </c>
      <c r="Y953" s="42">
        <v>3001256</v>
      </c>
      <c r="Z953" s="42">
        <v>3353667</v>
      </c>
      <c r="AA953" s="42">
        <v>1996604.1633414761</v>
      </c>
      <c r="AB953" s="43">
        <v>13632799.163341476</v>
      </c>
      <c r="AC953" s="66">
        <v>-686187.28397247649</v>
      </c>
      <c r="AD953" s="42">
        <v>-712765.22587226203</v>
      </c>
      <c r="AE953" s="42">
        <v>-1748312.6337615347</v>
      </c>
      <c r="AF953" s="42">
        <v>-185042.25563109491</v>
      </c>
      <c r="AG953" s="42">
        <v>0</v>
      </c>
      <c r="AH953" s="44">
        <v>0</v>
      </c>
    </row>
    <row r="954" spans="1:34" s="4" customFormat="1">
      <c r="A954" s="46" t="s">
        <v>975</v>
      </c>
      <c r="B954" s="56" t="s">
        <v>2121</v>
      </c>
      <c r="C954" s="57">
        <v>3.2564999999999997E-4</v>
      </c>
      <c r="D954" s="57">
        <v>3.2909999999999998E-4</v>
      </c>
      <c r="E954" s="65">
        <v>37557.077895000002</v>
      </c>
      <c r="F954" s="42">
        <v>20789</v>
      </c>
      <c r="G954" s="43">
        <v>58346.077895000002</v>
      </c>
      <c r="H954" s="66">
        <v>642675</v>
      </c>
      <c r="I954" s="42">
        <v>859154</v>
      </c>
      <c r="J954" s="42">
        <v>463719</v>
      </c>
      <c r="K954" s="42">
        <v>477814</v>
      </c>
      <c r="L954" s="44">
        <v>840641</v>
      </c>
      <c r="M954" s="66">
        <v>97987</v>
      </c>
      <c r="N954" s="42">
        <v>-6476.7283242907661</v>
      </c>
      <c r="O954" s="42">
        <v>91510.271675709228</v>
      </c>
      <c r="P954" s="42">
        <v>0</v>
      </c>
      <c r="Q954" s="44">
        <v>91510.271675709228</v>
      </c>
      <c r="R954" s="45">
        <v>23171</v>
      </c>
      <c r="S954" s="66">
        <v>64691</v>
      </c>
      <c r="T954" s="42">
        <v>101643</v>
      </c>
      <c r="U954" s="42">
        <v>119673</v>
      </c>
      <c r="V954" s="42">
        <v>18819.264923204788</v>
      </c>
      <c r="W954" s="44">
        <v>304826.26492320478</v>
      </c>
      <c r="X954" s="66">
        <v>147380</v>
      </c>
      <c r="Y954" s="42">
        <v>83754</v>
      </c>
      <c r="Z954" s="42">
        <v>93588</v>
      </c>
      <c r="AA954" s="42">
        <v>27681.673087166055</v>
      </c>
      <c r="AB954" s="43">
        <v>352403.67308716604</v>
      </c>
      <c r="AC954" s="66">
        <v>-7148.0562955690702</v>
      </c>
      <c r="AD954" s="42">
        <v>-7386.7693754445691</v>
      </c>
      <c r="AE954" s="42">
        <v>-34512.030218824395</v>
      </c>
      <c r="AF954" s="42">
        <v>1469.4477258767779</v>
      </c>
      <c r="AG954" s="42">
        <v>0</v>
      </c>
      <c r="AH954" s="44">
        <v>0</v>
      </c>
    </row>
    <row r="955" spans="1:34" s="4" customFormat="1">
      <c r="A955" s="46" t="s">
        <v>976</v>
      </c>
      <c r="B955" s="56" t="s">
        <v>2122</v>
      </c>
      <c r="C955" s="57">
        <v>0</v>
      </c>
      <c r="D955" s="57">
        <v>0</v>
      </c>
      <c r="E955" s="65">
        <v>0</v>
      </c>
      <c r="F955" s="42">
        <v>0</v>
      </c>
      <c r="G955" s="43">
        <v>0</v>
      </c>
      <c r="H955" s="66">
        <v>0</v>
      </c>
      <c r="I955" s="42">
        <v>0</v>
      </c>
      <c r="J955" s="42">
        <v>0</v>
      </c>
      <c r="K955" s="42">
        <v>0</v>
      </c>
      <c r="L955" s="44">
        <v>0</v>
      </c>
      <c r="M955" s="66">
        <v>0</v>
      </c>
      <c r="N955" s="42">
        <v>-17010.810912756937</v>
      </c>
      <c r="O955" s="42">
        <v>-17010.810912756937</v>
      </c>
      <c r="P955" s="42">
        <v>0</v>
      </c>
      <c r="Q955" s="44">
        <v>-17010.810912756937</v>
      </c>
      <c r="R955" s="45">
        <v>0</v>
      </c>
      <c r="S955" s="66">
        <v>0</v>
      </c>
      <c r="T955" s="42">
        <v>0</v>
      </c>
      <c r="U955" s="42">
        <v>0</v>
      </c>
      <c r="V955" s="42">
        <v>0</v>
      </c>
      <c r="W955" s="44">
        <v>0</v>
      </c>
      <c r="X955" s="66">
        <v>0</v>
      </c>
      <c r="Y955" s="42">
        <v>0</v>
      </c>
      <c r="Z955" s="42">
        <v>0</v>
      </c>
      <c r="AA955" s="42">
        <v>34915.153776029387</v>
      </c>
      <c r="AB955" s="43">
        <v>34915.153776029387</v>
      </c>
      <c r="AC955" s="66">
        <v>-16977.517208890036</v>
      </c>
      <c r="AD955" s="42">
        <v>-16183.394192397252</v>
      </c>
      <c r="AE955" s="42">
        <v>-1754.2423747421026</v>
      </c>
      <c r="AF955" s="42">
        <v>0</v>
      </c>
      <c r="AG955" s="42">
        <v>0</v>
      </c>
      <c r="AH955" s="44">
        <v>0</v>
      </c>
    </row>
    <row r="956" spans="1:34" s="4" customFormat="1">
      <c r="A956" s="46" t="s">
        <v>977</v>
      </c>
      <c r="B956" s="56" t="s">
        <v>2123</v>
      </c>
      <c r="C956" s="57">
        <v>1.7949999999999999E-5</v>
      </c>
      <c r="D956" s="57">
        <v>1.8700000000000001E-5</v>
      </c>
      <c r="E956" s="65">
        <v>2069.6310480000002</v>
      </c>
      <c r="F956" s="42">
        <v>1146</v>
      </c>
      <c r="G956" s="43">
        <v>3215.6310480000002</v>
      </c>
      <c r="H956" s="66">
        <v>35425</v>
      </c>
      <c r="I956" s="42">
        <v>47357</v>
      </c>
      <c r="J956" s="42">
        <v>25560</v>
      </c>
      <c r="K956" s="42">
        <v>26337</v>
      </c>
      <c r="L956" s="44">
        <v>46337</v>
      </c>
      <c r="M956" s="66">
        <v>5401</v>
      </c>
      <c r="N956" s="42">
        <v>-3530.3277826664639</v>
      </c>
      <c r="O956" s="42">
        <v>1870.6722173335361</v>
      </c>
      <c r="P956" s="42">
        <v>0</v>
      </c>
      <c r="Q956" s="44">
        <v>1870.6722173335361</v>
      </c>
      <c r="R956" s="45">
        <v>1277</v>
      </c>
      <c r="S956" s="66">
        <v>3566</v>
      </c>
      <c r="T956" s="42">
        <v>5603</v>
      </c>
      <c r="U956" s="42">
        <v>6596</v>
      </c>
      <c r="V956" s="42">
        <v>3587.9916356246026</v>
      </c>
      <c r="W956" s="44">
        <v>19352.991635624603</v>
      </c>
      <c r="X956" s="66">
        <v>8124</v>
      </c>
      <c r="Y956" s="42">
        <v>4617</v>
      </c>
      <c r="Z956" s="42">
        <v>5159</v>
      </c>
      <c r="AA956" s="42">
        <v>15083.714161679572</v>
      </c>
      <c r="AB956" s="43">
        <v>32983.714161679571</v>
      </c>
      <c r="AC956" s="66">
        <v>-3563.873308397689</v>
      </c>
      <c r="AD956" s="42">
        <v>-5393.1420656581195</v>
      </c>
      <c r="AE956" s="42">
        <v>-4565.6241642385794</v>
      </c>
      <c r="AF956" s="42">
        <v>-108.0829877605795</v>
      </c>
      <c r="AG956" s="42">
        <v>0</v>
      </c>
      <c r="AH956" s="44">
        <v>0</v>
      </c>
    </row>
    <row r="957" spans="1:34" s="4" customFormat="1">
      <c r="A957" s="46" t="s">
        <v>978</v>
      </c>
      <c r="B957" s="56" t="s">
        <v>2124</v>
      </c>
      <c r="C957" s="57">
        <v>3.2979999999999999E-5</v>
      </c>
      <c r="D957" s="57">
        <v>3.1099999999999997E-5</v>
      </c>
      <c r="E957" s="65">
        <v>3803.4374010000001</v>
      </c>
      <c r="F957" s="42">
        <v>2105</v>
      </c>
      <c r="G957" s="43">
        <v>5908.4374010000001</v>
      </c>
      <c r="H957" s="66">
        <v>65086</v>
      </c>
      <c r="I957" s="42">
        <v>87010</v>
      </c>
      <c r="J957" s="42">
        <v>46963</v>
      </c>
      <c r="K957" s="42">
        <v>48390</v>
      </c>
      <c r="L957" s="44">
        <v>85135</v>
      </c>
      <c r="M957" s="66">
        <v>9924</v>
      </c>
      <c r="N957" s="42">
        <v>801.70217540029512</v>
      </c>
      <c r="O957" s="42">
        <v>10725.702175400294</v>
      </c>
      <c r="P957" s="42">
        <v>0</v>
      </c>
      <c r="Q957" s="44">
        <v>10725.702175400294</v>
      </c>
      <c r="R957" s="45">
        <v>2347</v>
      </c>
      <c r="S957" s="66">
        <v>6551</v>
      </c>
      <c r="T957" s="42">
        <v>10294</v>
      </c>
      <c r="U957" s="42">
        <v>12120</v>
      </c>
      <c r="V957" s="42">
        <v>6504.8362316832881</v>
      </c>
      <c r="W957" s="44">
        <v>35469.836231683286</v>
      </c>
      <c r="X957" s="66">
        <v>14926</v>
      </c>
      <c r="Y957" s="42">
        <v>8482</v>
      </c>
      <c r="Z957" s="42">
        <v>9478</v>
      </c>
      <c r="AA957" s="42">
        <v>1865.4614037100282</v>
      </c>
      <c r="AB957" s="43">
        <v>34751.461403710025</v>
      </c>
      <c r="AC957" s="66">
        <v>731.53910954952016</v>
      </c>
      <c r="AD957" s="42">
        <v>1273.5287686964457</v>
      </c>
      <c r="AE957" s="42">
        <v>-2186.3745293864822</v>
      </c>
      <c r="AF957" s="42">
        <v>899.68147911377696</v>
      </c>
      <c r="AG957" s="42">
        <v>0</v>
      </c>
      <c r="AH957" s="44">
        <v>0</v>
      </c>
    </row>
    <row r="958" spans="1:34" s="4" customFormat="1">
      <c r="A958" s="46" t="s">
        <v>979</v>
      </c>
      <c r="B958" s="56" t="s">
        <v>2125</v>
      </c>
      <c r="C958" s="57">
        <v>1.4723500000000001E-3</v>
      </c>
      <c r="D958" s="57">
        <v>1.5534800000000001E-3</v>
      </c>
      <c r="E958" s="65">
        <v>169806.28810800001</v>
      </c>
      <c r="F958" s="42">
        <v>93991</v>
      </c>
      <c r="G958" s="43">
        <v>263797.28810800001</v>
      </c>
      <c r="H958" s="66">
        <v>2905703</v>
      </c>
      <c r="I958" s="42">
        <v>3884461</v>
      </c>
      <c r="J958" s="42">
        <v>2096596</v>
      </c>
      <c r="K958" s="42">
        <v>2160325</v>
      </c>
      <c r="L958" s="44">
        <v>3800760</v>
      </c>
      <c r="M958" s="66">
        <v>443027</v>
      </c>
      <c r="N958" s="42">
        <v>37200.436008081182</v>
      </c>
      <c r="O958" s="42">
        <v>480227.43600808119</v>
      </c>
      <c r="P958" s="42">
        <v>0</v>
      </c>
      <c r="Q958" s="44">
        <v>480227.43600808119</v>
      </c>
      <c r="R958" s="45">
        <v>104762</v>
      </c>
      <c r="S958" s="66">
        <v>292483</v>
      </c>
      <c r="T958" s="42">
        <v>459557</v>
      </c>
      <c r="U958" s="42">
        <v>541072</v>
      </c>
      <c r="V958" s="42">
        <v>161743.28333478572</v>
      </c>
      <c r="W958" s="44">
        <v>1454855.2833347856</v>
      </c>
      <c r="X958" s="66">
        <v>666345</v>
      </c>
      <c r="Y958" s="42">
        <v>378672</v>
      </c>
      <c r="Z958" s="42">
        <v>423137</v>
      </c>
      <c r="AA958" s="42">
        <v>136923.85428511605</v>
      </c>
      <c r="AB958" s="43">
        <v>1605077.8542851161</v>
      </c>
      <c r="AC958" s="66">
        <v>34014.94334384377</v>
      </c>
      <c r="AD958" s="42">
        <v>18086.263164977801</v>
      </c>
      <c r="AE958" s="42">
        <v>-186910.32433028281</v>
      </c>
      <c r="AF958" s="42">
        <v>-15413.453128869049</v>
      </c>
      <c r="AG958" s="42">
        <v>0</v>
      </c>
      <c r="AH958" s="44">
        <v>0</v>
      </c>
    </row>
    <row r="959" spans="1:34" s="4" customFormat="1">
      <c r="A959" s="46" t="s">
        <v>980</v>
      </c>
      <c r="B959" s="56" t="s">
        <v>2126</v>
      </c>
      <c r="C959" s="57">
        <v>3.9589999999999997E-4</v>
      </c>
      <c r="D959" s="57">
        <v>4.2852999999999999E-4</v>
      </c>
      <c r="E959" s="65">
        <v>45659.380806000001</v>
      </c>
      <c r="F959" s="42">
        <v>25273</v>
      </c>
      <c r="G959" s="43">
        <v>70932.380806000001</v>
      </c>
      <c r="H959" s="66">
        <v>781314</v>
      </c>
      <c r="I959" s="42">
        <v>1044492</v>
      </c>
      <c r="J959" s="42">
        <v>563753</v>
      </c>
      <c r="K959" s="42">
        <v>580890</v>
      </c>
      <c r="L959" s="44">
        <v>1021986</v>
      </c>
      <c r="M959" s="66">
        <v>119126</v>
      </c>
      <c r="N959" s="42">
        <v>-25851.694079847763</v>
      </c>
      <c r="O959" s="42">
        <v>93274.305920152241</v>
      </c>
      <c r="P959" s="42">
        <v>0</v>
      </c>
      <c r="Q959" s="44">
        <v>93274.305920152241</v>
      </c>
      <c r="R959" s="45">
        <v>28169</v>
      </c>
      <c r="S959" s="66">
        <v>78646</v>
      </c>
      <c r="T959" s="42">
        <v>123570</v>
      </c>
      <c r="U959" s="42">
        <v>145489</v>
      </c>
      <c r="V959" s="42">
        <v>3212.8970171535148</v>
      </c>
      <c r="W959" s="44">
        <v>350917.8970171535</v>
      </c>
      <c r="X959" s="66">
        <v>179173</v>
      </c>
      <c r="Y959" s="42">
        <v>101821</v>
      </c>
      <c r="Z959" s="42">
        <v>113777</v>
      </c>
      <c r="AA959" s="42">
        <v>74973.781318555455</v>
      </c>
      <c r="AB959" s="43">
        <v>469744.78131855547</v>
      </c>
      <c r="AC959" s="66">
        <v>-26633.802101098692</v>
      </c>
      <c r="AD959" s="42">
        <v>-21914.378153571513</v>
      </c>
      <c r="AE959" s="42">
        <v>-62494.317177763311</v>
      </c>
      <c r="AF959" s="42">
        <v>-7784.3868689684459</v>
      </c>
      <c r="AG959" s="42">
        <v>0</v>
      </c>
      <c r="AH959" s="44">
        <v>0</v>
      </c>
    </row>
    <row r="960" spans="1:34" s="4" customFormat="1">
      <c r="A960" s="46" t="s">
        <v>981</v>
      </c>
      <c r="B960" s="56" t="s">
        <v>2127</v>
      </c>
      <c r="C960" s="57">
        <v>7.7831399999999995E-2</v>
      </c>
      <c r="D960" s="57">
        <v>6.9494590000000009E-2</v>
      </c>
      <c r="E960" s="65">
        <v>8976282.4986870009</v>
      </c>
      <c r="F960" s="42">
        <v>4968560</v>
      </c>
      <c r="G960" s="43">
        <v>13944842.498687001</v>
      </c>
      <c r="H960" s="66">
        <v>153601327</v>
      </c>
      <c r="I960" s="42">
        <v>205340482</v>
      </c>
      <c r="J960" s="42">
        <v>110830289</v>
      </c>
      <c r="K960" s="42">
        <v>114199185</v>
      </c>
      <c r="L960" s="44">
        <v>200915889</v>
      </c>
      <c r="M960" s="66">
        <v>23419315</v>
      </c>
      <c r="N960" s="42">
        <v>-39495.070921360297</v>
      </c>
      <c r="O960" s="42">
        <v>23379819.929078639</v>
      </c>
      <c r="P960" s="42">
        <v>0</v>
      </c>
      <c r="Q960" s="44">
        <v>23379819.929078639</v>
      </c>
      <c r="R960" s="45">
        <v>5537929</v>
      </c>
      <c r="S960" s="66">
        <v>15461257</v>
      </c>
      <c r="T960" s="42">
        <v>24293111</v>
      </c>
      <c r="U960" s="42">
        <v>28602158</v>
      </c>
      <c r="V960" s="42">
        <v>12577940.878160641</v>
      </c>
      <c r="W960" s="44">
        <v>80934466.878160641</v>
      </c>
      <c r="X960" s="66">
        <v>35224323</v>
      </c>
      <c r="Y960" s="42">
        <v>20017391</v>
      </c>
      <c r="Z960" s="42">
        <v>22367855</v>
      </c>
      <c r="AA960" s="42">
        <v>7918410.1201201398</v>
      </c>
      <c r="AB960" s="43">
        <v>85527979.120120138</v>
      </c>
      <c r="AC960" s="66">
        <v>-202031.16995552514</v>
      </c>
      <c r="AD960" s="42">
        <v>-445187.23093725415</v>
      </c>
      <c r="AE960" s="42">
        <v>-7381607.6787870666</v>
      </c>
      <c r="AF960" s="42">
        <v>3435313.837720348</v>
      </c>
      <c r="AG960" s="42">
        <v>0</v>
      </c>
      <c r="AH960" s="44">
        <v>0</v>
      </c>
    </row>
    <row r="961" spans="1:34" s="4" customFormat="1">
      <c r="A961" s="46" t="s">
        <v>982</v>
      </c>
      <c r="B961" s="56" t="s">
        <v>2128</v>
      </c>
      <c r="C961" s="57">
        <v>7.1201999999999995E-4</v>
      </c>
      <c r="D961" s="57">
        <v>7.8938000000000001E-4</v>
      </c>
      <c r="E961" s="65">
        <v>82117.117014000003</v>
      </c>
      <c r="F961" s="42">
        <v>45454</v>
      </c>
      <c r="G961" s="43">
        <v>127571.117014</v>
      </c>
      <c r="H961" s="66">
        <v>1405181</v>
      </c>
      <c r="I961" s="42">
        <v>1878503</v>
      </c>
      <c r="J961" s="42">
        <v>1013902</v>
      </c>
      <c r="K961" s="42">
        <v>1044721</v>
      </c>
      <c r="L961" s="44">
        <v>1838026</v>
      </c>
      <c r="M961" s="66">
        <v>214245</v>
      </c>
      <c r="N961" s="42">
        <v>-49403.415285176285</v>
      </c>
      <c r="O961" s="42">
        <v>164841.58471482372</v>
      </c>
      <c r="P961" s="42">
        <v>0</v>
      </c>
      <c r="Q961" s="44">
        <v>164841.58471482372</v>
      </c>
      <c r="R961" s="45">
        <v>50662</v>
      </c>
      <c r="S961" s="66">
        <v>141443</v>
      </c>
      <c r="T961" s="42">
        <v>222239</v>
      </c>
      <c r="U961" s="42">
        <v>261659</v>
      </c>
      <c r="V961" s="42">
        <v>46386.398997077136</v>
      </c>
      <c r="W961" s="44">
        <v>671727.39899707714</v>
      </c>
      <c r="X961" s="66">
        <v>322241</v>
      </c>
      <c r="Y961" s="42">
        <v>183124</v>
      </c>
      <c r="Z961" s="42">
        <v>204626</v>
      </c>
      <c r="AA961" s="42">
        <v>195645.49005801766</v>
      </c>
      <c r="AB961" s="43">
        <v>905636.49005801766</v>
      </c>
      <c r="AC961" s="66">
        <v>-50810.783573032444</v>
      </c>
      <c r="AD961" s="42">
        <v>-55072.236017480303</v>
      </c>
      <c r="AE961" s="42">
        <v>-107738.25154991628</v>
      </c>
      <c r="AF961" s="42">
        <v>-20287.81992051148</v>
      </c>
      <c r="AG961" s="42">
        <v>0</v>
      </c>
      <c r="AH961" s="44">
        <v>0</v>
      </c>
    </row>
    <row r="962" spans="1:34" s="4" customFormat="1">
      <c r="A962" s="46" t="s">
        <v>983</v>
      </c>
      <c r="B962" s="56" t="s">
        <v>2129</v>
      </c>
      <c r="C962" s="57">
        <v>6.7971000000000004E-4</v>
      </c>
      <c r="D962" s="57">
        <v>7.5347000000000001E-4</v>
      </c>
      <c r="E962" s="65">
        <v>78391.303329000002</v>
      </c>
      <c r="F962" s="42">
        <v>43391</v>
      </c>
      <c r="G962" s="43">
        <v>121782.303329</v>
      </c>
      <c r="H962" s="66">
        <v>1341417</v>
      </c>
      <c r="I962" s="42">
        <v>1793261</v>
      </c>
      <c r="J962" s="42">
        <v>967893</v>
      </c>
      <c r="K962" s="42">
        <v>997314</v>
      </c>
      <c r="L962" s="44">
        <v>1754620</v>
      </c>
      <c r="M962" s="66">
        <v>204523</v>
      </c>
      <c r="N962" s="42">
        <v>-83165.548329164201</v>
      </c>
      <c r="O962" s="42">
        <v>121357.4516708358</v>
      </c>
      <c r="P962" s="42">
        <v>0</v>
      </c>
      <c r="Q962" s="44">
        <v>121357.4516708358</v>
      </c>
      <c r="R962" s="45">
        <v>48363</v>
      </c>
      <c r="S962" s="66">
        <v>135025</v>
      </c>
      <c r="T962" s="42">
        <v>212154</v>
      </c>
      <c r="U962" s="42">
        <v>249786</v>
      </c>
      <c r="V962" s="42">
        <v>45927.438189153938</v>
      </c>
      <c r="W962" s="44">
        <v>642892.43818915391</v>
      </c>
      <c r="X962" s="66">
        <v>307618</v>
      </c>
      <c r="Y962" s="42">
        <v>174814</v>
      </c>
      <c r="Z962" s="42">
        <v>195341</v>
      </c>
      <c r="AA962" s="42">
        <v>263116.82503871957</v>
      </c>
      <c r="AB962" s="43">
        <v>940889.82503871957</v>
      </c>
      <c r="AC962" s="66">
        <v>-84424.395749382587</v>
      </c>
      <c r="AD962" s="42">
        <v>-83835.109058103641</v>
      </c>
      <c r="AE962" s="42">
        <v>-110400.10523073681</v>
      </c>
      <c r="AF962" s="42">
        <v>-19337.776811342614</v>
      </c>
      <c r="AG962" s="42">
        <v>0</v>
      </c>
      <c r="AH962" s="44">
        <v>0</v>
      </c>
    </row>
    <row r="963" spans="1:34" s="4" customFormat="1">
      <c r="A963" s="46" t="s">
        <v>984</v>
      </c>
      <c r="B963" s="56" t="s">
        <v>2130</v>
      </c>
      <c r="C963" s="57">
        <v>1.4546000000000001E-4</v>
      </c>
      <c r="D963" s="57">
        <v>1.4631E-4</v>
      </c>
      <c r="E963" s="65">
        <v>16776.151859999998</v>
      </c>
      <c r="F963" s="42">
        <v>9286</v>
      </c>
      <c r="G963" s="43">
        <v>26062.151859999998</v>
      </c>
      <c r="H963" s="66">
        <v>287067</v>
      </c>
      <c r="I963" s="42">
        <v>383763</v>
      </c>
      <c r="J963" s="42">
        <v>207132</v>
      </c>
      <c r="K963" s="42">
        <v>213428</v>
      </c>
      <c r="L963" s="44">
        <v>375494</v>
      </c>
      <c r="M963" s="66">
        <v>43769</v>
      </c>
      <c r="N963" s="42">
        <v>756.27537149359114</v>
      </c>
      <c r="O963" s="42">
        <v>44525.27537149359</v>
      </c>
      <c r="P963" s="42">
        <v>0</v>
      </c>
      <c r="Q963" s="44">
        <v>44525.27537149359</v>
      </c>
      <c r="R963" s="45">
        <v>10350</v>
      </c>
      <c r="S963" s="66">
        <v>28896</v>
      </c>
      <c r="T963" s="42">
        <v>45402</v>
      </c>
      <c r="U963" s="42">
        <v>53455</v>
      </c>
      <c r="V963" s="42">
        <v>18930.465107393815</v>
      </c>
      <c r="W963" s="44">
        <v>146683.4651073938</v>
      </c>
      <c r="X963" s="66">
        <v>65831</v>
      </c>
      <c r="Y963" s="42">
        <v>37411</v>
      </c>
      <c r="Z963" s="42">
        <v>41804</v>
      </c>
      <c r="AA963" s="42">
        <v>19016.168169015942</v>
      </c>
      <c r="AB963" s="43">
        <v>164062.16816901593</v>
      </c>
      <c r="AC963" s="66">
        <v>449.39617898235645</v>
      </c>
      <c r="AD963" s="42">
        <v>1929.0980266389834</v>
      </c>
      <c r="AE963" s="42">
        <v>-20646.270853711147</v>
      </c>
      <c r="AF963" s="42">
        <v>889.07358646767773</v>
      </c>
      <c r="AG963" s="42">
        <v>0</v>
      </c>
      <c r="AH963" s="44">
        <v>0</v>
      </c>
    </row>
    <row r="964" spans="1:34" s="4" customFormat="1">
      <c r="A964" s="46" t="s">
        <v>985</v>
      </c>
      <c r="B964" s="56" t="s">
        <v>2131</v>
      </c>
      <c r="C964" s="57">
        <v>6.7080000000000001E-5</v>
      </c>
      <c r="D964" s="57">
        <v>6.5939999999999995E-5</v>
      </c>
      <c r="E964" s="65">
        <v>7735.9008569999996</v>
      </c>
      <c r="F964" s="42">
        <v>4282</v>
      </c>
      <c r="G964" s="43">
        <v>12017.900857000001</v>
      </c>
      <c r="H964" s="66">
        <v>132383</v>
      </c>
      <c r="I964" s="42">
        <v>176975</v>
      </c>
      <c r="J964" s="42">
        <v>95521</v>
      </c>
      <c r="K964" s="42">
        <v>98424</v>
      </c>
      <c r="L964" s="44">
        <v>173162</v>
      </c>
      <c r="M964" s="66">
        <v>20184</v>
      </c>
      <c r="N964" s="42">
        <v>546.60923866956625</v>
      </c>
      <c r="O964" s="42">
        <v>20730.609238669567</v>
      </c>
      <c r="P964" s="42">
        <v>0</v>
      </c>
      <c r="Q964" s="44">
        <v>20730.609238669567</v>
      </c>
      <c r="R964" s="45">
        <v>4773</v>
      </c>
      <c r="S964" s="66">
        <v>13325</v>
      </c>
      <c r="T964" s="42">
        <v>20937</v>
      </c>
      <c r="U964" s="42">
        <v>24651</v>
      </c>
      <c r="V964" s="42">
        <v>6607.718313697289</v>
      </c>
      <c r="W964" s="44">
        <v>65520.718313697289</v>
      </c>
      <c r="X964" s="66">
        <v>30359</v>
      </c>
      <c r="Y964" s="42">
        <v>17252</v>
      </c>
      <c r="Z964" s="42">
        <v>19278</v>
      </c>
      <c r="AA964" s="42">
        <v>4803.7153318505461</v>
      </c>
      <c r="AB964" s="43">
        <v>71692.715331850544</v>
      </c>
      <c r="AC964" s="66">
        <v>405.21884241963164</v>
      </c>
      <c r="AD964" s="42">
        <v>932.96046064893198</v>
      </c>
      <c r="AE964" s="42">
        <v>-8435.1082678902876</v>
      </c>
      <c r="AF964" s="42">
        <v>924.93194666846875</v>
      </c>
      <c r="AG964" s="42">
        <v>0</v>
      </c>
      <c r="AH964" s="44">
        <v>0</v>
      </c>
    </row>
    <row r="965" spans="1:34" s="4" customFormat="1">
      <c r="A965" s="46" t="s">
        <v>986</v>
      </c>
      <c r="B965" s="56" t="s">
        <v>2132</v>
      </c>
      <c r="C965" s="57">
        <v>1.482E-5</v>
      </c>
      <c r="D965" s="57">
        <v>1.558E-5</v>
      </c>
      <c r="E965" s="65">
        <v>1709.5665600000002</v>
      </c>
      <c r="F965" s="42">
        <v>946</v>
      </c>
      <c r="G965" s="43">
        <v>2655.5665600000002</v>
      </c>
      <c r="H965" s="66">
        <v>29247</v>
      </c>
      <c r="I965" s="42">
        <v>39099</v>
      </c>
      <c r="J965" s="42">
        <v>21103</v>
      </c>
      <c r="K965" s="42">
        <v>21745</v>
      </c>
      <c r="L965" s="44">
        <v>38257</v>
      </c>
      <c r="M965" s="66">
        <v>4459</v>
      </c>
      <c r="N965" s="42">
        <v>9.6690109253978171</v>
      </c>
      <c r="O965" s="42">
        <v>4468.6690109253977</v>
      </c>
      <c r="P965" s="42">
        <v>0</v>
      </c>
      <c r="Q965" s="44">
        <v>4468.6690109253977</v>
      </c>
      <c r="R965" s="45">
        <v>1054</v>
      </c>
      <c r="S965" s="66">
        <v>2944</v>
      </c>
      <c r="T965" s="42">
        <v>4626</v>
      </c>
      <c r="U965" s="42">
        <v>5446</v>
      </c>
      <c r="V965" s="42">
        <v>806.87473432055481</v>
      </c>
      <c r="W965" s="44">
        <v>13822.874734320554</v>
      </c>
      <c r="X965" s="66">
        <v>6707</v>
      </c>
      <c r="Y965" s="42">
        <v>3812</v>
      </c>
      <c r="Z965" s="42">
        <v>4259</v>
      </c>
      <c r="AA965" s="42">
        <v>1289.5257507519789</v>
      </c>
      <c r="AB965" s="43">
        <v>16067.525750751978</v>
      </c>
      <c r="AC965" s="66">
        <v>-21.186450039505701</v>
      </c>
      <c r="AD965" s="42">
        <v>-172.12978801749898</v>
      </c>
      <c r="AE965" s="42">
        <v>-1915.2889606455396</v>
      </c>
      <c r="AF965" s="42">
        <v>-136.04581772887957</v>
      </c>
      <c r="AG965" s="42">
        <v>0</v>
      </c>
      <c r="AH965" s="44">
        <v>0</v>
      </c>
    </row>
    <row r="966" spans="1:34" s="4" customFormat="1">
      <c r="A966" s="46" t="s">
        <v>987</v>
      </c>
      <c r="B966" s="56" t="s">
        <v>2133</v>
      </c>
      <c r="C966" s="57">
        <v>0</v>
      </c>
      <c r="D966" s="57">
        <v>0</v>
      </c>
      <c r="E966" s="65">
        <v>0</v>
      </c>
      <c r="F966" s="42">
        <v>0</v>
      </c>
      <c r="G966" s="43">
        <v>0</v>
      </c>
      <c r="H966" s="66">
        <v>0</v>
      </c>
      <c r="I966" s="42">
        <v>0</v>
      </c>
      <c r="J966" s="42">
        <v>0</v>
      </c>
      <c r="K966" s="42">
        <v>0</v>
      </c>
      <c r="L966" s="44">
        <v>0</v>
      </c>
      <c r="M966" s="66">
        <v>0</v>
      </c>
      <c r="N966" s="42">
        <v>-10480.628053907712</v>
      </c>
      <c r="O966" s="42">
        <v>-10480.628053907712</v>
      </c>
      <c r="P966" s="42">
        <v>0</v>
      </c>
      <c r="Q966" s="44">
        <v>-10480.628053907712</v>
      </c>
      <c r="R966" s="45">
        <v>0</v>
      </c>
      <c r="S966" s="66">
        <v>0</v>
      </c>
      <c r="T966" s="42">
        <v>0</v>
      </c>
      <c r="U966" s="42">
        <v>0</v>
      </c>
      <c r="V966" s="42">
        <v>1451.466672258571</v>
      </c>
      <c r="W966" s="44">
        <v>1451.466672258571</v>
      </c>
      <c r="X966" s="66">
        <v>0</v>
      </c>
      <c r="Y966" s="42">
        <v>0</v>
      </c>
      <c r="Z966" s="42">
        <v>0</v>
      </c>
      <c r="AA966" s="42">
        <v>23352.599513965124</v>
      </c>
      <c r="AB966" s="43">
        <v>23352.599513965124</v>
      </c>
      <c r="AC966" s="66">
        <v>-10461.526301302514</v>
      </c>
      <c r="AD966" s="42">
        <v>-10704.726790426052</v>
      </c>
      <c r="AE966" s="42">
        <v>-734.87974997798926</v>
      </c>
      <c r="AF966" s="42">
        <v>0</v>
      </c>
      <c r="AG966" s="42">
        <v>0</v>
      </c>
      <c r="AH966" s="44">
        <v>0</v>
      </c>
    </row>
    <row r="967" spans="1:34" s="4" customFormat="1">
      <c r="A967" s="46" t="s">
        <v>988</v>
      </c>
      <c r="B967" s="56" t="s">
        <v>2134</v>
      </c>
      <c r="C967" s="57">
        <v>5.3775000000000003E-4</v>
      </c>
      <c r="D967" s="57">
        <v>5.5002000000000002E-4</v>
      </c>
      <c r="E967" s="65">
        <v>62019.061421999999</v>
      </c>
      <c r="F967" s="42">
        <v>34329</v>
      </c>
      <c r="G967" s="43">
        <v>96348.061421999999</v>
      </c>
      <c r="H967" s="66">
        <v>1061257</v>
      </c>
      <c r="I967" s="42">
        <v>1418731</v>
      </c>
      <c r="J967" s="42">
        <v>765745</v>
      </c>
      <c r="K967" s="42">
        <v>789021</v>
      </c>
      <c r="L967" s="44">
        <v>1388161</v>
      </c>
      <c r="M967" s="66">
        <v>161808</v>
      </c>
      <c r="N967" s="42">
        <v>-8549.692769698202</v>
      </c>
      <c r="O967" s="42">
        <v>153258.30723030178</v>
      </c>
      <c r="P967" s="42">
        <v>0</v>
      </c>
      <c r="Q967" s="44">
        <v>153258.30723030178</v>
      </c>
      <c r="R967" s="45">
        <v>38263</v>
      </c>
      <c r="S967" s="66">
        <v>106824</v>
      </c>
      <c r="T967" s="42">
        <v>167845</v>
      </c>
      <c r="U967" s="42">
        <v>197617</v>
      </c>
      <c r="V967" s="42">
        <v>22964.291835098578</v>
      </c>
      <c r="W967" s="44">
        <v>495250.29183509859</v>
      </c>
      <c r="X967" s="66">
        <v>243371</v>
      </c>
      <c r="Y967" s="42">
        <v>138303</v>
      </c>
      <c r="Z967" s="42">
        <v>154543</v>
      </c>
      <c r="AA967" s="42">
        <v>40916.544450687521</v>
      </c>
      <c r="AB967" s="43">
        <v>577133.54445068748</v>
      </c>
      <c r="AC967" s="66">
        <v>-9661.3840501757077</v>
      </c>
      <c r="AD967" s="42">
        <v>-9770.4047015726974</v>
      </c>
      <c r="AE967" s="42">
        <v>-62666.983692734066</v>
      </c>
      <c r="AF967" s="42">
        <v>215.51982889358533</v>
      </c>
      <c r="AG967" s="42">
        <v>0</v>
      </c>
      <c r="AH967" s="44">
        <v>0</v>
      </c>
    </row>
    <row r="968" spans="1:34" s="4" customFormat="1">
      <c r="A968" s="46" t="s">
        <v>989</v>
      </c>
      <c r="B968" s="56" t="s">
        <v>2135</v>
      </c>
      <c r="C968" s="57">
        <v>1.6750000000000001E-5</v>
      </c>
      <c r="D968" s="57">
        <v>2.3519999999999998E-5</v>
      </c>
      <c r="E968" s="65">
        <v>1932.1736699999999</v>
      </c>
      <c r="F968" s="42">
        <v>1069</v>
      </c>
      <c r="G968" s="43">
        <v>3001.1736700000001</v>
      </c>
      <c r="H968" s="66">
        <v>33056</v>
      </c>
      <c r="I968" s="42">
        <v>44191</v>
      </c>
      <c r="J968" s="42">
        <v>23852</v>
      </c>
      <c r="K968" s="42">
        <v>24577</v>
      </c>
      <c r="L968" s="44">
        <v>43239</v>
      </c>
      <c r="M968" s="66">
        <v>5040</v>
      </c>
      <c r="N968" s="42">
        <v>387.34536003290538</v>
      </c>
      <c r="O968" s="42">
        <v>5427.3453600329058</v>
      </c>
      <c r="P968" s="42">
        <v>0</v>
      </c>
      <c r="Q968" s="44">
        <v>5427.3453600329058</v>
      </c>
      <c r="R968" s="45">
        <v>1192</v>
      </c>
      <c r="S968" s="66">
        <v>3327</v>
      </c>
      <c r="T968" s="42">
        <v>5228</v>
      </c>
      <c r="U968" s="42">
        <v>6155</v>
      </c>
      <c r="V968" s="42">
        <v>9902.4735159103293</v>
      </c>
      <c r="W968" s="44">
        <v>24612.473515910329</v>
      </c>
      <c r="X968" s="66">
        <v>7581</v>
      </c>
      <c r="Y968" s="42">
        <v>4308</v>
      </c>
      <c r="Z968" s="42">
        <v>4814</v>
      </c>
      <c r="AA968" s="42">
        <v>11050.204042757263</v>
      </c>
      <c r="AB968" s="43">
        <v>27753.204042757265</v>
      </c>
      <c r="AC968" s="66">
        <v>350.8246090011761</v>
      </c>
      <c r="AD968" s="42">
        <v>393.92516034069035</v>
      </c>
      <c r="AE968" s="42">
        <v>-1740.6404411549433</v>
      </c>
      <c r="AF968" s="42">
        <v>-2144.8398550338584</v>
      </c>
      <c r="AG968" s="42">
        <v>0</v>
      </c>
      <c r="AH968" s="44">
        <v>0</v>
      </c>
    </row>
    <row r="969" spans="1:34" s="4" customFormat="1">
      <c r="A969" s="46" t="s">
        <v>990</v>
      </c>
      <c r="B969" s="56" t="s">
        <v>2136</v>
      </c>
      <c r="C969" s="57">
        <v>1.3483200000000001E-3</v>
      </c>
      <c r="D969" s="57">
        <v>1.3555399999999999E-3</v>
      </c>
      <c r="E969" s="65">
        <v>155500.88376600001</v>
      </c>
      <c r="F969" s="42">
        <v>86073</v>
      </c>
      <c r="G969" s="43">
        <v>241573.88376600001</v>
      </c>
      <c r="H969" s="66">
        <v>2660928</v>
      </c>
      <c r="I969" s="42">
        <v>3557236</v>
      </c>
      <c r="J969" s="42">
        <v>1919979</v>
      </c>
      <c r="K969" s="42">
        <v>1978341</v>
      </c>
      <c r="L969" s="44">
        <v>3480586</v>
      </c>
      <c r="M969" s="66">
        <v>405707</v>
      </c>
      <c r="N969" s="42">
        <v>-96125.725732365521</v>
      </c>
      <c r="O969" s="42">
        <v>309581.27426763449</v>
      </c>
      <c r="P969" s="42">
        <v>0</v>
      </c>
      <c r="Q969" s="44">
        <v>309581.27426763449</v>
      </c>
      <c r="R969" s="45">
        <v>95937</v>
      </c>
      <c r="S969" s="66">
        <v>267845</v>
      </c>
      <c r="T969" s="42">
        <v>420844</v>
      </c>
      <c r="U969" s="42">
        <v>495492</v>
      </c>
      <c r="V969" s="42">
        <v>60122.552002442244</v>
      </c>
      <c r="W969" s="44">
        <v>1244303.5520024423</v>
      </c>
      <c r="X969" s="66">
        <v>610213</v>
      </c>
      <c r="Y969" s="42">
        <v>346773</v>
      </c>
      <c r="Z969" s="42">
        <v>387492</v>
      </c>
      <c r="AA969" s="42">
        <v>271647.42322815111</v>
      </c>
      <c r="AB969" s="43">
        <v>1616125.4232281512</v>
      </c>
      <c r="AC969" s="66">
        <v>-98753.34067941831</v>
      </c>
      <c r="AD969" s="42">
        <v>-69560.890596541707</v>
      </c>
      <c r="AE969" s="42">
        <v>-211971.58953234908</v>
      </c>
      <c r="AF969" s="42">
        <v>8463.9495826003003</v>
      </c>
      <c r="AG969" s="42">
        <v>0</v>
      </c>
      <c r="AH969" s="44">
        <v>0</v>
      </c>
    </row>
    <row r="970" spans="1:34" s="4" customFormat="1">
      <c r="A970" s="46" t="s">
        <v>991</v>
      </c>
      <c r="B970" s="56" t="s">
        <v>2137</v>
      </c>
      <c r="C970" s="57">
        <v>7.8846000000000005E-4</v>
      </c>
      <c r="D970" s="57">
        <v>8.3051000000000002E-4</v>
      </c>
      <c r="E970" s="65">
        <v>90932.568738000002</v>
      </c>
      <c r="F970" s="42">
        <v>50333</v>
      </c>
      <c r="G970" s="43">
        <v>141265.568738</v>
      </c>
      <c r="H970" s="66">
        <v>1556037</v>
      </c>
      <c r="I970" s="42">
        <v>2080173</v>
      </c>
      <c r="J970" s="42">
        <v>1122751</v>
      </c>
      <c r="K970" s="42">
        <v>1156879</v>
      </c>
      <c r="L970" s="44">
        <v>2035350</v>
      </c>
      <c r="M970" s="66">
        <v>237246</v>
      </c>
      <c r="N970" s="42">
        <v>7979.4567205428266</v>
      </c>
      <c r="O970" s="42">
        <v>245225.45672054283</v>
      </c>
      <c r="P970" s="42">
        <v>0</v>
      </c>
      <c r="Q970" s="44">
        <v>245225.45672054283</v>
      </c>
      <c r="R970" s="45">
        <v>56101</v>
      </c>
      <c r="S970" s="66">
        <v>156628</v>
      </c>
      <c r="T970" s="42">
        <v>246098</v>
      </c>
      <c r="U970" s="42">
        <v>289750</v>
      </c>
      <c r="V970" s="42">
        <v>53985.931897465882</v>
      </c>
      <c r="W970" s="44">
        <v>746461.93189746584</v>
      </c>
      <c r="X970" s="66">
        <v>356835</v>
      </c>
      <c r="Y970" s="42">
        <v>202783</v>
      </c>
      <c r="Z970" s="42">
        <v>226594</v>
      </c>
      <c r="AA970" s="42">
        <v>97426.992495797196</v>
      </c>
      <c r="AB970" s="43">
        <v>883638.99249579723</v>
      </c>
      <c r="AC970" s="66">
        <v>6281.9149945537119</v>
      </c>
      <c r="AD970" s="42">
        <v>-17865.296877190638</v>
      </c>
      <c r="AE970" s="42">
        <v>-117810.43482947077</v>
      </c>
      <c r="AF970" s="42">
        <v>-7783.2438862236941</v>
      </c>
      <c r="AG970" s="42">
        <v>0</v>
      </c>
      <c r="AH970" s="44">
        <v>0</v>
      </c>
    </row>
    <row r="971" spans="1:34" s="4" customFormat="1">
      <c r="A971" s="46" t="s">
        <v>992</v>
      </c>
      <c r="B971" s="56" t="s">
        <v>2138</v>
      </c>
      <c r="C971" s="57">
        <v>1.9128999999999999E-4</v>
      </c>
      <c r="D971" s="57">
        <v>2.0898999999999999E-4</v>
      </c>
      <c r="E971" s="65">
        <v>22061.745705000001</v>
      </c>
      <c r="F971" s="42">
        <v>12211</v>
      </c>
      <c r="G971" s="43">
        <v>34272.745705000001</v>
      </c>
      <c r="H971" s="66">
        <v>377513</v>
      </c>
      <c r="I971" s="42">
        <v>504675</v>
      </c>
      <c r="J971" s="42">
        <v>272393</v>
      </c>
      <c r="K971" s="42">
        <v>280673</v>
      </c>
      <c r="L971" s="44">
        <v>493801</v>
      </c>
      <c r="M971" s="66">
        <v>57559</v>
      </c>
      <c r="N971" s="42">
        <v>-14075.46322349106</v>
      </c>
      <c r="O971" s="42">
        <v>43483.53677650894</v>
      </c>
      <c r="P971" s="42">
        <v>0</v>
      </c>
      <c r="Q971" s="44">
        <v>43483.53677650894</v>
      </c>
      <c r="R971" s="45">
        <v>13611</v>
      </c>
      <c r="S971" s="66">
        <v>38000</v>
      </c>
      <c r="T971" s="42">
        <v>59706</v>
      </c>
      <c r="U971" s="42">
        <v>70297</v>
      </c>
      <c r="V971" s="42">
        <v>2654.407522606899</v>
      </c>
      <c r="W971" s="44">
        <v>170657.4075226069</v>
      </c>
      <c r="X971" s="66">
        <v>86573</v>
      </c>
      <c r="Y971" s="42">
        <v>49198</v>
      </c>
      <c r="Z971" s="42">
        <v>54975</v>
      </c>
      <c r="AA971" s="42">
        <v>50672.986649416664</v>
      </c>
      <c r="AB971" s="43">
        <v>241418.98664941668</v>
      </c>
      <c r="AC971" s="66">
        <v>-14454.967928338086</v>
      </c>
      <c r="AD971" s="42">
        <v>-15851.216859761169</v>
      </c>
      <c r="AE971" s="42">
        <v>-36042.54681046732</v>
      </c>
      <c r="AF971" s="42">
        <v>-4412.8475282431955</v>
      </c>
      <c r="AG971" s="42">
        <v>0</v>
      </c>
      <c r="AH971" s="44">
        <v>0</v>
      </c>
    </row>
    <row r="972" spans="1:34" s="4" customFormat="1">
      <c r="A972" s="46" t="s">
        <v>993</v>
      </c>
      <c r="B972" s="56" t="s">
        <v>2139</v>
      </c>
      <c r="C972" s="57">
        <v>6.2020000000000006E-5</v>
      </c>
      <c r="D972" s="57">
        <v>5.1100000000000002E-5</v>
      </c>
      <c r="E972" s="65">
        <v>7152.3739920000007</v>
      </c>
      <c r="F972" s="42">
        <v>3959</v>
      </c>
      <c r="G972" s="43">
        <v>11111.373992000001</v>
      </c>
      <c r="H972" s="66">
        <v>122397</v>
      </c>
      <c r="I972" s="42">
        <v>163626</v>
      </c>
      <c r="J972" s="42">
        <v>88315</v>
      </c>
      <c r="K972" s="42">
        <v>91000</v>
      </c>
      <c r="L972" s="44">
        <v>160100</v>
      </c>
      <c r="M972" s="66">
        <v>18662</v>
      </c>
      <c r="N972" s="42">
        <v>4607.3626022449698</v>
      </c>
      <c r="O972" s="42">
        <v>23269.362602244968</v>
      </c>
      <c r="P972" s="42">
        <v>0</v>
      </c>
      <c r="Q972" s="44">
        <v>23269.362602244968</v>
      </c>
      <c r="R972" s="45">
        <v>4413</v>
      </c>
      <c r="S972" s="66">
        <v>12320</v>
      </c>
      <c r="T972" s="42">
        <v>19358</v>
      </c>
      <c r="U972" s="42">
        <v>22792</v>
      </c>
      <c r="V972" s="42">
        <v>37634.355630438942</v>
      </c>
      <c r="W972" s="44">
        <v>92104.355630438949</v>
      </c>
      <c r="X972" s="66">
        <v>28069</v>
      </c>
      <c r="Y972" s="42">
        <v>15951</v>
      </c>
      <c r="Z972" s="42">
        <v>17824</v>
      </c>
      <c r="AA972" s="42">
        <v>19172.919754534691</v>
      </c>
      <c r="AB972" s="43">
        <v>81016.919754534698</v>
      </c>
      <c r="AC972" s="66">
        <v>4473.7580319141189</v>
      </c>
      <c r="AD972" s="42">
        <v>2859.4485799709796</v>
      </c>
      <c r="AE972" s="42">
        <v>-422.83557757412655</v>
      </c>
      <c r="AF972" s="42">
        <v>4177.0648415932801</v>
      </c>
      <c r="AG972" s="42">
        <v>0</v>
      </c>
      <c r="AH972" s="44">
        <v>0</v>
      </c>
    </row>
    <row r="973" spans="1:34" s="4" customFormat="1">
      <c r="A973" s="46" t="s">
        <v>994</v>
      </c>
      <c r="B973" s="56" t="s">
        <v>2140</v>
      </c>
      <c r="C973" s="57">
        <v>5.3218000000000004E-4</v>
      </c>
      <c r="D973" s="57">
        <v>5.6342999999999996E-4</v>
      </c>
      <c r="E973" s="65">
        <v>61376.300124000001</v>
      </c>
      <c r="F973" s="42">
        <v>33973</v>
      </c>
      <c r="G973" s="43">
        <v>95349.300124000001</v>
      </c>
      <c r="H973" s="66">
        <v>1050264</v>
      </c>
      <c r="I973" s="42">
        <v>1404036</v>
      </c>
      <c r="J973" s="42">
        <v>757813</v>
      </c>
      <c r="K973" s="42">
        <v>780848</v>
      </c>
      <c r="L973" s="44">
        <v>1373782</v>
      </c>
      <c r="M973" s="66">
        <v>160132</v>
      </c>
      <c r="N973" s="42">
        <v>14148.953461248871</v>
      </c>
      <c r="O973" s="42">
        <v>174280.95346124886</v>
      </c>
      <c r="P973" s="42">
        <v>0</v>
      </c>
      <c r="Q973" s="44">
        <v>174280.95346124886</v>
      </c>
      <c r="R973" s="45">
        <v>37866</v>
      </c>
      <c r="S973" s="66">
        <v>105718</v>
      </c>
      <c r="T973" s="42">
        <v>166107</v>
      </c>
      <c r="U973" s="42">
        <v>195570</v>
      </c>
      <c r="V973" s="42">
        <v>55666.95584451031</v>
      </c>
      <c r="W973" s="44">
        <v>523061.95584451029</v>
      </c>
      <c r="X973" s="66">
        <v>240850</v>
      </c>
      <c r="Y973" s="42">
        <v>136871</v>
      </c>
      <c r="Z973" s="42">
        <v>152942</v>
      </c>
      <c r="AA973" s="42">
        <v>55274.431282094032</v>
      </c>
      <c r="AB973" s="43">
        <v>585937.43128209398</v>
      </c>
      <c r="AC973" s="66">
        <v>12998.904838461125</v>
      </c>
      <c r="AD973" s="42">
        <v>2893.2319871129412</v>
      </c>
      <c r="AE973" s="42">
        <v>-72549.445431738015</v>
      </c>
      <c r="AF973" s="42">
        <v>-6218.1668314197468</v>
      </c>
      <c r="AG973" s="42">
        <v>0</v>
      </c>
      <c r="AH973" s="44">
        <v>0</v>
      </c>
    </row>
    <row r="974" spans="1:34" s="4" customFormat="1">
      <c r="A974" s="46" t="s">
        <v>995</v>
      </c>
      <c r="B974" s="56" t="s">
        <v>2141</v>
      </c>
      <c r="C974" s="57">
        <v>1.0213999999999999E-4</v>
      </c>
      <c r="D974" s="57">
        <v>1.0943E-4</v>
      </c>
      <c r="E974" s="65">
        <v>11779.518582000001</v>
      </c>
      <c r="F974" s="42">
        <v>6520</v>
      </c>
      <c r="G974" s="43">
        <v>18299.518582000001</v>
      </c>
      <c r="H974" s="66">
        <v>201575</v>
      </c>
      <c r="I974" s="42">
        <v>269473</v>
      </c>
      <c r="J974" s="42">
        <v>145445</v>
      </c>
      <c r="K974" s="42">
        <v>149866</v>
      </c>
      <c r="L974" s="44">
        <v>263667</v>
      </c>
      <c r="M974" s="66">
        <v>30734</v>
      </c>
      <c r="N974" s="42">
        <v>271.86826531099541</v>
      </c>
      <c r="O974" s="42">
        <v>31005.868265310994</v>
      </c>
      <c r="P974" s="42">
        <v>0</v>
      </c>
      <c r="Q974" s="44">
        <v>31005.868265310994</v>
      </c>
      <c r="R974" s="45">
        <v>7268</v>
      </c>
      <c r="S974" s="66">
        <v>20290</v>
      </c>
      <c r="T974" s="42">
        <v>31880</v>
      </c>
      <c r="U974" s="42">
        <v>37535</v>
      </c>
      <c r="V974" s="42">
        <v>8573.4173525148653</v>
      </c>
      <c r="W974" s="44">
        <v>98278.417352514865</v>
      </c>
      <c r="X974" s="66">
        <v>46226</v>
      </c>
      <c r="Y974" s="42">
        <v>26269</v>
      </c>
      <c r="Z974" s="42">
        <v>29354</v>
      </c>
      <c r="AA974" s="42">
        <v>12107.123669024042</v>
      </c>
      <c r="AB974" s="43">
        <v>113956.12366902405</v>
      </c>
      <c r="AC974" s="66">
        <v>55.579793328850542</v>
      </c>
      <c r="AD974" s="42">
        <v>-777.23105016499301</v>
      </c>
      <c r="AE974" s="42">
        <v>-13326.295298416891</v>
      </c>
      <c r="AF974" s="42">
        <v>-1629.7597612561472</v>
      </c>
      <c r="AG974" s="42">
        <v>0</v>
      </c>
      <c r="AH974" s="44">
        <v>0</v>
      </c>
    </row>
    <row r="975" spans="1:34" s="4" customFormat="1">
      <c r="A975" s="46" t="s">
        <v>996</v>
      </c>
      <c r="B975" s="56" t="s">
        <v>2142</v>
      </c>
      <c r="C975" s="57">
        <v>1.6603000000000001E-4</v>
      </c>
      <c r="D975" s="57">
        <v>1.7825E-4</v>
      </c>
      <c r="E975" s="65">
        <v>19148.189223000001</v>
      </c>
      <c r="F975" s="42">
        <v>10599</v>
      </c>
      <c r="G975" s="43">
        <v>29747.189223000001</v>
      </c>
      <c r="H975" s="66">
        <v>327662</v>
      </c>
      <c r="I975" s="42">
        <v>438032</v>
      </c>
      <c r="J975" s="42">
        <v>236423</v>
      </c>
      <c r="K975" s="42">
        <v>243610</v>
      </c>
      <c r="L975" s="44">
        <v>428594</v>
      </c>
      <c r="M975" s="66">
        <v>49958</v>
      </c>
      <c r="N975" s="42">
        <v>11891.551265522539</v>
      </c>
      <c r="O975" s="42">
        <v>61849.551265522539</v>
      </c>
      <c r="P975" s="42">
        <v>0</v>
      </c>
      <c r="Q975" s="44">
        <v>61849.551265522539</v>
      </c>
      <c r="R975" s="45">
        <v>11814</v>
      </c>
      <c r="S975" s="66">
        <v>32982</v>
      </c>
      <c r="T975" s="42">
        <v>51822</v>
      </c>
      <c r="U975" s="42">
        <v>61014</v>
      </c>
      <c r="V975" s="42">
        <v>38393.577526393565</v>
      </c>
      <c r="W975" s="44">
        <v>184211.57752639358</v>
      </c>
      <c r="X975" s="66">
        <v>75141</v>
      </c>
      <c r="Y975" s="42">
        <v>42701</v>
      </c>
      <c r="Z975" s="42">
        <v>47715</v>
      </c>
      <c r="AA975" s="42">
        <v>20597.739609776785</v>
      </c>
      <c r="AB975" s="43">
        <v>186154.73960977679</v>
      </c>
      <c r="AC975" s="66">
        <v>11517.669333204414</v>
      </c>
      <c r="AD975" s="42">
        <v>10341.333677854884</v>
      </c>
      <c r="AE975" s="42">
        <v>-21030.600870252358</v>
      </c>
      <c r="AF975" s="42">
        <v>-2771.5642241901551</v>
      </c>
      <c r="AG975" s="42">
        <v>0</v>
      </c>
      <c r="AH975" s="44">
        <v>0</v>
      </c>
    </row>
    <row r="976" spans="1:34" s="4" customFormat="1">
      <c r="A976" s="46" t="s">
        <v>997</v>
      </c>
      <c r="B976" s="56" t="s">
        <v>2143</v>
      </c>
      <c r="C976" s="57">
        <v>3.4600000000000001E-5</v>
      </c>
      <c r="D976" s="57">
        <v>3.366E-5</v>
      </c>
      <c r="E976" s="65">
        <v>3990.36474</v>
      </c>
      <c r="F976" s="42">
        <v>2209</v>
      </c>
      <c r="G976" s="43">
        <v>6199.36474</v>
      </c>
      <c r="H976" s="66">
        <v>68284</v>
      </c>
      <c r="I976" s="42">
        <v>91284</v>
      </c>
      <c r="J976" s="42">
        <v>49270</v>
      </c>
      <c r="K976" s="42">
        <v>50767</v>
      </c>
      <c r="L976" s="44">
        <v>89317</v>
      </c>
      <c r="M976" s="66">
        <v>10411</v>
      </c>
      <c r="N976" s="42">
        <v>406.73721434530694</v>
      </c>
      <c r="O976" s="42">
        <v>10817.737214345307</v>
      </c>
      <c r="P976" s="42">
        <v>0</v>
      </c>
      <c r="Q976" s="44">
        <v>10817.737214345307</v>
      </c>
      <c r="R976" s="45">
        <v>2462</v>
      </c>
      <c r="S976" s="66">
        <v>6873</v>
      </c>
      <c r="T976" s="42">
        <v>10800</v>
      </c>
      <c r="U976" s="42">
        <v>12715</v>
      </c>
      <c r="V976" s="42">
        <v>3301.350787424808</v>
      </c>
      <c r="W976" s="44">
        <v>33689.35078742481</v>
      </c>
      <c r="X976" s="66">
        <v>15659</v>
      </c>
      <c r="Y976" s="42">
        <v>8899</v>
      </c>
      <c r="Z976" s="42">
        <v>9944</v>
      </c>
      <c r="AA976" s="42">
        <v>1610.7139764843196</v>
      </c>
      <c r="AB976" s="43">
        <v>36112.713976484316</v>
      </c>
      <c r="AC976" s="66">
        <v>333.30991258738885</v>
      </c>
      <c r="AD976" s="42">
        <v>445.00234458471675</v>
      </c>
      <c r="AE976" s="42">
        <v>-3796.8284275868873</v>
      </c>
      <c r="AF976" s="42">
        <v>595.15298135527564</v>
      </c>
      <c r="AG976" s="42">
        <v>0</v>
      </c>
      <c r="AH976" s="44">
        <v>0</v>
      </c>
    </row>
    <row r="977" spans="1:34" s="4" customFormat="1">
      <c r="A977" s="46" t="s">
        <v>998</v>
      </c>
      <c r="B977" s="56" t="s">
        <v>2144</v>
      </c>
      <c r="C977" s="57">
        <v>4.1206000000000001E-4</v>
      </c>
      <c r="D977" s="57">
        <v>4.0290999999999998E-4</v>
      </c>
      <c r="E977" s="65">
        <v>47523.119354999995</v>
      </c>
      <c r="F977" s="42">
        <v>26305</v>
      </c>
      <c r="G977" s="43">
        <v>73828.119355000003</v>
      </c>
      <c r="H977" s="66">
        <v>813206</v>
      </c>
      <c r="I977" s="42">
        <v>1087127</v>
      </c>
      <c r="J977" s="42">
        <v>586765</v>
      </c>
      <c r="K977" s="42">
        <v>604601</v>
      </c>
      <c r="L977" s="44">
        <v>1063702</v>
      </c>
      <c r="M977" s="66">
        <v>123988</v>
      </c>
      <c r="N977" s="42">
        <v>13220.748074186973</v>
      </c>
      <c r="O977" s="42">
        <v>137208.74807418697</v>
      </c>
      <c r="P977" s="42">
        <v>0</v>
      </c>
      <c r="Q977" s="44">
        <v>137208.74807418697</v>
      </c>
      <c r="R977" s="45">
        <v>29319</v>
      </c>
      <c r="S977" s="66">
        <v>81856</v>
      </c>
      <c r="T977" s="42">
        <v>128614</v>
      </c>
      <c r="U977" s="42">
        <v>151427</v>
      </c>
      <c r="V977" s="42">
        <v>71903.032646212625</v>
      </c>
      <c r="W977" s="44">
        <v>433800.03264621261</v>
      </c>
      <c r="X977" s="66">
        <v>186487</v>
      </c>
      <c r="Y977" s="42">
        <v>105977</v>
      </c>
      <c r="Z977" s="42">
        <v>118421</v>
      </c>
      <c r="AA977" s="42">
        <v>38727.017647828274</v>
      </c>
      <c r="AB977" s="43">
        <v>449612.01764782827</v>
      </c>
      <c r="AC977" s="66">
        <v>12343.109659657435</v>
      </c>
      <c r="AD977" s="42">
        <v>10018.919730560028</v>
      </c>
      <c r="AE977" s="42">
        <v>-44583.844849419474</v>
      </c>
      <c r="AF977" s="42">
        <v>6409.8304575863613</v>
      </c>
      <c r="AG977" s="42">
        <v>0</v>
      </c>
      <c r="AH977" s="44">
        <v>0</v>
      </c>
    </row>
    <row r="978" spans="1:34" s="4" customFormat="1">
      <c r="A978" s="46" t="s">
        <v>999</v>
      </c>
      <c r="B978" s="56" t="s">
        <v>2145</v>
      </c>
      <c r="C978" s="57">
        <v>1.7010000000000001E-5</v>
      </c>
      <c r="D978" s="57">
        <v>3.3040000000000002E-5</v>
      </c>
      <c r="E978" s="65">
        <v>1961.3878560000001</v>
      </c>
      <c r="F978" s="42">
        <v>1086</v>
      </c>
      <c r="G978" s="43">
        <v>3047.3878560000003</v>
      </c>
      <c r="H978" s="66">
        <v>33569</v>
      </c>
      <c r="I978" s="42">
        <v>44877</v>
      </c>
      <c r="J978" s="42">
        <v>24222</v>
      </c>
      <c r="K978" s="42">
        <v>24958</v>
      </c>
      <c r="L978" s="44">
        <v>43910</v>
      </c>
      <c r="M978" s="66">
        <v>5118</v>
      </c>
      <c r="N978" s="42">
        <v>-11393.181221966162</v>
      </c>
      <c r="O978" s="42">
        <v>-6275.1812219661624</v>
      </c>
      <c r="P978" s="42">
        <v>0</v>
      </c>
      <c r="Q978" s="44">
        <v>-6275.1812219661624</v>
      </c>
      <c r="R978" s="45">
        <v>1210</v>
      </c>
      <c r="S978" s="66">
        <v>3379</v>
      </c>
      <c r="T978" s="42">
        <v>5309</v>
      </c>
      <c r="U978" s="42">
        <v>6251</v>
      </c>
      <c r="V978" s="42">
        <v>1425.6228141050792</v>
      </c>
      <c r="W978" s="44">
        <v>16364.62281410508</v>
      </c>
      <c r="X978" s="66">
        <v>7698</v>
      </c>
      <c r="Y978" s="42">
        <v>4375</v>
      </c>
      <c r="Z978" s="42">
        <v>4888</v>
      </c>
      <c r="AA978" s="42">
        <v>41660.463049574166</v>
      </c>
      <c r="AB978" s="43">
        <v>58621.463049574166</v>
      </c>
      <c r="AC978" s="66">
        <v>-11411.614079116567</v>
      </c>
      <c r="AD978" s="42">
        <v>-12221.981536027492</v>
      </c>
      <c r="AE978" s="42">
        <v>-13364.827472371991</v>
      </c>
      <c r="AF978" s="42">
        <v>-5258.4171479530305</v>
      </c>
      <c r="AG978" s="42">
        <v>0</v>
      </c>
      <c r="AH978" s="44">
        <v>0</v>
      </c>
    </row>
    <row r="979" spans="1:34" s="4" customFormat="1">
      <c r="A979" s="46" t="s">
        <v>1000</v>
      </c>
      <c r="B979" s="56" t="s">
        <v>2146</v>
      </c>
      <c r="C979" s="57">
        <v>9.7819000000000009E-4</v>
      </c>
      <c r="D979" s="57">
        <v>9.8324000000000003E-4</v>
      </c>
      <c r="E979" s="65">
        <v>112814.338494</v>
      </c>
      <c r="F979" s="42">
        <v>62445</v>
      </c>
      <c r="G979" s="43">
        <v>175259.338494</v>
      </c>
      <c r="H979" s="66">
        <v>1930471</v>
      </c>
      <c r="I979" s="42">
        <v>2580732</v>
      </c>
      <c r="J979" s="42">
        <v>1392922</v>
      </c>
      <c r="K979" s="42">
        <v>1435263</v>
      </c>
      <c r="L979" s="44">
        <v>2525124</v>
      </c>
      <c r="M979" s="66">
        <v>294336</v>
      </c>
      <c r="N979" s="42">
        <v>-3113.0667332215239</v>
      </c>
      <c r="O979" s="42">
        <v>291222.93326677848</v>
      </c>
      <c r="P979" s="42">
        <v>0</v>
      </c>
      <c r="Q979" s="44">
        <v>291222.93326677848</v>
      </c>
      <c r="R979" s="45">
        <v>69601</v>
      </c>
      <c r="S979" s="66">
        <v>194318</v>
      </c>
      <c r="T979" s="42">
        <v>305318</v>
      </c>
      <c r="U979" s="42">
        <v>359474</v>
      </c>
      <c r="V979" s="42">
        <v>26641.291654963454</v>
      </c>
      <c r="W979" s="44">
        <v>885751.29165496351</v>
      </c>
      <c r="X979" s="66">
        <v>442702</v>
      </c>
      <c r="Y979" s="42">
        <v>251580</v>
      </c>
      <c r="Z979" s="42">
        <v>281121</v>
      </c>
      <c r="AA979" s="42">
        <v>25495.096515247755</v>
      </c>
      <c r="AB979" s="43">
        <v>1000898.0965152477</v>
      </c>
      <c r="AC979" s="66">
        <v>-5156.3601869942304</v>
      </c>
      <c r="AD979" s="42">
        <v>-4314.1964487286978</v>
      </c>
      <c r="AE979" s="42">
        <v>-111879.83434861217</v>
      </c>
      <c r="AF979" s="42">
        <v>6203.5861240508075</v>
      </c>
      <c r="AG979" s="42">
        <v>0</v>
      </c>
      <c r="AH979" s="44">
        <v>0</v>
      </c>
    </row>
    <row r="980" spans="1:34" s="4" customFormat="1">
      <c r="A980" s="46" t="s">
        <v>1001</v>
      </c>
      <c r="B980" s="56" t="s">
        <v>2147</v>
      </c>
      <c r="C980" s="57">
        <v>7.9692999999999995E-4</v>
      </c>
      <c r="D980" s="57">
        <v>9.5074000000000005E-4</v>
      </c>
      <c r="E980" s="65">
        <v>91909.349538000009</v>
      </c>
      <c r="F980" s="42">
        <v>50874</v>
      </c>
      <c r="G980" s="43">
        <v>142783.34953800001</v>
      </c>
      <c r="H980" s="66">
        <v>1572752</v>
      </c>
      <c r="I980" s="42">
        <v>2102519</v>
      </c>
      <c r="J980" s="42">
        <v>1134812</v>
      </c>
      <c r="K980" s="42">
        <v>1169306</v>
      </c>
      <c r="L980" s="44">
        <v>2057215</v>
      </c>
      <c r="M980" s="66">
        <v>239795</v>
      </c>
      <c r="N980" s="42">
        <v>-90935.681492528311</v>
      </c>
      <c r="O980" s="42">
        <v>148859.3185074717</v>
      </c>
      <c r="P980" s="42">
        <v>0</v>
      </c>
      <c r="Q980" s="44">
        <v>148859.3185074717</v>
      </c>
      <c r="R980" s="45">
        <v>56704</v>
      </c>
      <c r="S980" s="66">
        <v>158311</v>
      </c>
      <c r="T980" s="42">
        <v>248742</v>
      </c>
      <c r="U980" s="42">
        <v>292863</v>
      </c>
      <c r="V980" s="42">
        <v>5274.9377448166852</v>
      </c>
      <c r="W980" s="44">
        <v>705190.93774481665</v>
      </c>
      <c r="X980" s="66">
        <v>360669</v>
      </c>
      <c r="Y980" s="42">
        <v>204962</v>
      </c>
      <c r="Z980" s="42">
        <v>229029</v>
      </c>
      <c r="AA980" s="42">
        <v>301068.29048613214</v>
      </c>
      <c r="AB980" s="43">
        <v>1095728.2904861323</v>
      </c>
      <c r="AC980" s="66">
        <v>-92449.960457784546</v>
      </c>
      <c r="AD980" s="42">
        <v>-89491.686249435268</v>
      </c>
      <c r="AE980" s="42">
        <v>-163258.57295428275</v>
      </c>
      <c r="AF980" s="42">
        <v>-45337.133079812906</v>
      </c>
      <c r="AG980" s="42">
        <v>0</v>
      </c>
      <c r="AH980" s="44">
        <v>0</v>
      </c>
    </row>
    <row r="981" spans="1:34" s="4" customFormat="1">
      <c r="A981" s="46" t="s">
        <v>1002</v>
      </c>
      <c r="B981" s="56" t="s">
        <v>2148</v>
      </c>
      <c r="C981" s="57">
        <v>2.0738200000000001E-3</v>
      </c>
      <c r="D981" s="57">
        <v>2.1284899999999998E-3</v>
      </c>
      <c r="E981" s="65">
        <v>239172.618063</v>
      </c>
      <c r="F981" s="42">
        <v>132387</v>
      </c>
      <c r="G981" s="43">
        <v>371559.61806300003</v>
      </c>
      <c r="H981" s="66">
        <v>4092712</v>
      </c>
      <c r="I981" s="42">
        <v>5471303</v>
      </c>
      <c r="J981" s="42">
        <v>2953076</v>
      </c>
      <c r="K981" s="42">
        <v>3042840</v>
      </c>
      <c r="L981" s="44">
        <v>5353410</v>
      </c>
      <c r="M981" s="66">
        <v>624009</v>
      </c>
      <c r="N981" s="42">
        <v>9674.449530401982</v>
      </c>
      <c r="O981" s="42">
        <v>633683.44953040197</v>
      </c>
      <c r="P981" s="42">
        <v>0</v>
      </c>
      <c r="Q981" s="44">
        <v>633683.44953040197</v>
      </c>
      <c r="R981" s="45">
        <v>147558</v>
      </c>
      <c r="S981" s="66">
        <v>411966</v>
      </c>
      <c r="T981" s="42">
        <v>647291</v>
      </c>
      <c r="U981" s="42">
        <v>762105</v>
      </c>
      <c r="V981" s="42">
        <v>341923.02833463217</v>
      </c>
      <c r="W981" s="44">
        <v>2163285.0283346321</v>
      </c>
      <c r="X981" s="66">
        <v>938554</v>
      </c>
      <c r="Y981" s="42">
        <v>533364</v>
      </c>
      <c r="Z981" s="42">
        <v>595992</v>
      </c>
      <c r="AA981" s="42">
        <v>270632.91776812437</v>
      </c>
      <c r="AB981" s="43">
        <v>2338542.9177681245</v>
      </c>
      <c r="AC981" s="66">
        <v>5357.2434627880502</v>
      </c>
      <c r="AD981" s="42">
        <v>11006.654103732544</v>
      </c>
      <c r="AE981" s="42">
        <v>-189974.8825382113</v>
      </c>
      <c r="AF981" s="42">
        <v>-1646.9044618017579</v>
      </c>
      <c r="AG981" s="42">
        <v>0</v>
      </c>
      <c r="AH981" s="44">
        <v>0</v>
      </c>
    </row>
    <row r="982" spans="1:34" s="4" customFormat="1">
      <c r="A982" s="46" t="s">
        <v>1003</v>
      </c>
      <c r="B982" s="56" t="s">
        <v>2149</v>
      </c>
      <c r="C982" s="57">
        <v>1.41004E-3</v>
      </c>
      <c r="D982" s="57">
        <v>1.55704E-3</v>
      </c>
      <c r="E982" s="65">
        <v>162619.49660400001</v>
      </c>
      <c r="F982" s="42">
        <v>90013</v>
      </c>
      <c r="G982" s="43">
        <v>252632.49660400001</v>
      </c>
      <c r="H982" s="66">
        <v>2782733</v>
      </c>
      <c r="I982" s="42">
        <v>3720070</v>
      </c>
      <c r="J982" s="42">
        <v>2007867</v>
      </c>
      <c r="K982" s="42">
        <v>2068900</v>
      </c>
      <c r="L982" s="44">
        <v>3639912</v>
      </c>
      <c r="M982" s="66">
        <v>424278</v>
      </c>
      <c r="N982" s="42">
        <v>44231.003989675657</v>
      </c>
      <c r="O982" s="42">
        <v>468509.00398967566</v>
      </c>
      <c r="P982" s="42">
        <v>0</v>
      </c>
      <c r="Q982" s="44">
        <v>468509.00398967566</v>
      </c>
      <c r="R982" s="45">
        <v>100329</v>
      </c>
      <c r="S982" s="66">
        <v>280105</v>
      </c>
      <c r="T982" s="42">
        <v>440109</v>
      </c>
      <c r="U982" s="42">
        <v>518174</v>
      </c>
      <c r="V982" s="42">
        <v>200818.02410996391</v>
      </c>
      <c r="W982" s="44">
        <v>1439206.0241099638</v>
      </c>
      <c r="X982" s="66">
        <v>638145</v>
      </c>
      <c r="Y982" s="42">
        <v>362647</v>
      </c>
      <c r="Z982" s="42">
        <v>405229</v>
      </c>
      <c r="AA982" s="42">
        <v>258667.33326068279</v>
      </c>
      <c r="AB982" s="43">
        <v>1664688.3332606829</v>
      </c>
      <c r="AC982" s="66">
        <v>41114.80944601629</v>
      </c>
      <c r="AD982" s="42">
        <v>-18664.979847713286</v>
      </c>
      <c r="AE982" s="42">
        <v>-209842.15713966187</v>
      </c>
      <c r="AF982" s="42">
        <v>-38089.98160936022</v>
      </c>
      <c r="AG982" s="42">
        <v>0</v>
      </c>
      <c r="AH982" s="44">
        <v>0</v>
      </c>
    </row>
    <row r="983" spans="1:34" s="4" customFormat="1">
      <c r="A983" s="46" t="s">
        <v>1004</v>
      </c>
      <c r="B983" s="56" t="s">
        <v>2150</v>
      </c>
      <c r="C983" s="57">
        <v>2.8316000000000002E-4</v>
      </c>
      <c r="D983" s="57">
        <v>3.0975000000000002E-4</v>
      </c>
      <c r="E983" s="65">
        <v>32656.775786999999</v>
      </c>
      <c r="F983" s="42">
        <v>18076</v>
      </c>
      <c r="G983" s="43">
        <v>50732.775786999999</v>
      </c>
      <c r="H983" s="66">
        <v>558820</v>
      </c>
      <c r="I983" s="42">
        <v>747053</v>
      </c>
      <c r="J983" s="42">
        <v>403214</v>
      </c>
      <c r="K983" s="42">
        <v>415470</v>
      </c>
      <c r="L983" s="44">
        <v>730956</v>
      </c>
      <c r="M983" s="66">
        <v>85202</v>
      </c>
      <c r="N983" s="42">
        <v>-7500.7422424561446</v>
      </c>
      <c r="O983" s="42">
        <v>77701.257757543848</v>
      </c>
      <c r="P983" s="42">
        <v>0</v>
      </c>
      <c r="Q983" s="44">
        <v>77701.257757543848</v>
      </c>
      <c r="R983" s="45">
        <v>20148</v>
      </c>
      <c r="S983" s="66">
        <v>56250</v>
      </c>
      <c r="T983" s="42">
        <v>88381</v>
      </c>
      <c r="U983" s="42">
        <v>104058</v>
      </c>
      <c r="V983" s="42">
        <v>18689.486703099876</v>
      </c>
      <c r="W983" s="44">
        <v>267378.48670309986</v>
      </c>
      <c r="X983" s="66">
        <v>128150</v>
      </c>
      <c r="Y983" s="42">
        <v>72826</v>
      </c>
      <c r="Z983" s="42">
        <v>81377</v>
      </c>
      <c r="AA983" s="42">
        <v>57949.56317679317</v>
      </c>
      <c r="AB983" s="43">
        <v>340302.56317679316</v>
      </c>
      <c r="AC983" s="66">
        <v>-8084.1394490209832</v>
      </c>
      <c r="AD983" s="42">
        <v>-10844.64529312257</v>
      </c>
      <c r="AE983" s="42">
        <v>-47332.218973321476</v>
      </c>
      <c r="AF983" s="42">
        <v>-6663.0727582282616</v>
      </c>
      <c r="AG983" s="42">
        <v>0</v>
      </c>
      <c r="AH983" s="44">
        <v>0</v>
      </c>
    </row>
    <row r="984" spans="1:34" s="4" customFormat="1">
      <c r="A984" s="46" t="s">
        <v>1005</v>
      </c>
      <c r="B984" s="56" t="s">
        <v>2151</v>
      </c>
      <c r="C984" s="57">
        <v>1.8657599999999999E-3</v>
      </c>
      <c r="D984" s="57">
        <v>1.93205E-3</v>
      </c>
      <c r="E984" s="65">
        <v>215177.47604400001</v>
      </c>
      <c r="F984" s="42">
        <v>119105</v>
      </c>
      <c r="G984" s="43">
        <v>334282.47604400001</v>
      </c>
      <c r="H984" s="66">
        <v>3682103</v>
      </c>
      <c r="I984" s="42">
        <v>4922384</v>
      </c>
      <c r="J984" s="42">
        <v>2656803</v>
      </c>
      <c r="K984" s="42">
        <v>2737562</v>
      </c>
      <c r="L984" s="44">
        <v>4816319</v>
      </c>
      <c r="M984" s="66">
        <v>561404</v>
      </c>
      <c r="N984" s="42">
        <v>-44503.318468778431</v>
      </c>
      <c r="O984" s="42">
        <v>516900.68153122155</v>
      </c>
      <c r="P984" s="42">
        <v>0</v>
      </c>
      <c r="Q984" s="44">
        <v>516900.68153122155</v>
      </c>
      <c r="R984" s="45">
        <v>132754</v>
      </c>
      <c r="S984" s="66">
        <v>370634</v>
      </c>
      <c r="T984" s="42">
        <v>582350</v>
      </c>
      <c r="U984" s="42">
        <v>685645</v>
      </c>
      <c r="V984" s="42">
        <v>17920.333761865852</v>
      </c>
      <c r="W984" s="44">
        <v>1656549.3337618657</v>
      </c>
      <c r="X984" s="66">
        <v>844392</v>
      </c>
      <c r="Y984" s="42">
        <v>479853</v>
      </c>
      <c r="Z984" s="42">
        <v>536198</v>
      </c>
      <c r="AA984" s="42">
        <v>175358.15390194085</v>
      </c>
      <c r="AB984" s="43">
        <v>2035801.1539019409</v>
      </c>
      <c r="AC984" s="66">
        <v>-48361.097900893175</v>
      </c>
      <c r="AD984" s="42">
        <v>-65160.35941316087</v>
      </c>
      <c r="AE984" s="42">
        <v>-258489.39343303125</v>
      </c>
      <c r="AF984" s="42">
        <v>-7240.9693929898749</v>
      </c>
      <c r="AG984" s="42">
        <v>0</v>
      </c>
      <c r="AH984" s="44">
        <v>0</v>
      </c>
    </row>
    <row r="985" spans="1:34" s="4" customFormat="1">
      <c r="A985" s="46" t="s">
        <v>1006</v>
      </c>
      <c r="B985" s="56" t="s">
        <v>2152</v>
      </c>
      <c r="C985" s="57">
        <v>3.5230600000000002E-3</v>
      </c>
      <c r="D985" s="57">
        <v>3.5844700000000002E-3</v>
      </c>
      <c r="E985" s="65">
        <v>406313.69695800002</v>
      </c>
      <c r="F985" s="42">
        <v>224903</v>
      </c>
      <c r="G985" s="43">
        <v>631216.69695800007</v>
      </c>
      <c r="H985" s="66">
        <v>6952807</v>
      </c>
      <c r="I985" s="42">
        <v>9294794</v>
      </c>
      <c r="J985" s="42">
        <v>5016764</v>
      </c>
      <c r="K985" s="42">
        <v>5169257</v>
      </c>
      <c r="L985" s="44">
        <v>9094513</v>
      </c>
      <c r="M985" s="66">
        <v>1060082</v>
      </c>
      <c r="N985" s="42">
        <v>-259631.67789425739</v>
      </c>
      <c r="O985" s="42">
        <v>800450.32210574264</v>
      </c>
      <c r="P985" s="42">
        <v>0</v>
      </c>
      <c r="Q985" s="44">
        <v>800450.32210574264</v>
      </c>
      <c r="R985" s="45">
        <v>250676</v>
      </c>
      <c r="S985" s="66">
        <v>699858</v>
      </c>
      <c r="T985" s="42">
        <v>1099635</v>
      </c>
      <c r="U985" s="42">
        <v>1294684</v>
      </c>
      <c r="V985" s="42">
        <v>0</v>
      </c>
      <c r="W985" s="44">
        <v>3094177</v>
      </c>
      <c r="X985" s="66">
        <v>1594440</v>
      </c>
      <c r="Y985" s="42">
        <v>906093</v>
      </c>
      <c r="Z985" s="42">
        <v>1012487</v>
      </c>
      <c r="AA985" s="42">
        <v>630382.01823151694</v>
      </c>
      <c r="AB985" s="43">
        <v>4143402.0182315167</v>
      </c>
      <c r="AC985" s="66">
        <v>-266543.49512864376</v>
      </c>
      <c r="AD985" s="42">
        <v>-256038.50752024801</v>
      </c>
      <c r="AE985" s="42">
        <v>-534436.93942682364</v>
      </c>
      <c r="AF985" s="42">
        <v>7793.9238441986781</v>
      </c>
      <c r="AG985" s="42">
        <v>0</v>
      </c>
      <c r="AH985" s="44">
        <v>0</v>
      </c>
    </row>
    <row r="986" spans="1:34" s="4" customFormat="1">
      <c r="A986" s="46" t="s">
        <v>1007</v>
      </c>
      <c r="B986" s="56" t="s">
        <v>2153</v>
      </c>
      <c r="C986" s="57">
        <v>4.8242000000000001E-4</v>
      </c>
      <c r="D986" s="57">
        <v>4.8815000000000002E-4</v>
      </c>
      <c r="E986" s="65">
        <v>55637.619933000002</v>
      </c>
      <c r="F986" s="42">
        <v>30796</v>
      </c>
      <c r="G986" s="43">
        <v>86433.619933000009</v>
      </c>
      <c r="H986" s="66">
        <v>952062</v>
      </c>
      <c r="I986" s="42">
        <v>1272756</v>
      </c>
      <c r="J986" s="42">
        <v>686956</v>
      </c>
      <c r="K986" s="42">
        <v>707837</v>
      </c>
      <c r="L986" s="44">
        <v>1245331</v>
      </c>
      <c r="M986" s="66">
        <v>145159</v>
      </c>
      <c r="N986" s="42">
        <v>17148.275395112028</v>
      </c>
      <c r="O986" s="42">
        <v>162307.27539511202</v>
      </c>
      <c r="P986" s="42">
        <v>0</v>
      </c>
      <c r="Q986" s="44">
        <v>162307.27539511202</v>
      </c>
      <c r="R986" s="45">
        <v>34326</v>
      </c>
      <c r="S986" s="66">
        <v>95833</v>
      </c>
      <c r="T986" s="42">
        <v>150575</v>
      </c>
      <c r="U986" s="42">
        <v>177284</v>
      </c>
      <c r="V986" s="42">
        <v>38390.625175000605</v>
      </c>
      <c r="W986" s="44">
        <v>462082.62517500063</v>
      </c>
      <c r="X986" s="66">
        <v>218330</v>
      </c>
      <c r="Y986" s="42">
        <v>124073</v>
      </c>
      <c r="Z986" s="42">
        <v>138642</v>
      </c>
      <c r="AA986" s="42">
        <v>12160.634337129883</v>
      </c>
      <c r="AB986" s="43">
        <v>493205.63433712989</v>
      </c>
      <c r="AC986" s="66">
        <v>16097.758519924188</v>
      </c>
      <c r="AD986" s="42">
        <v>6672.83261030832</v>
      </c>
      <c r="AE986" s="42">
        <v>-55863.114113193442</v>
      </c>
      <c r="AF986" s="42">
        <v>1969.5138208316562</v>
      </c>
      <c r="AG986" s="42">
        <v>0</v>
      </c>
      <c r="AH986" s="44">
        <v>0</v>
      </c>
    </row>
    <row r="987" spans="1:34" s="4" customFormat="1">
      <c r="A987" s="46" t="s">
        <v>1008</v>
      </c>
      <c r="B987" s="56" t="s">
        <v>2154</v>
      </c>
      <c r="C987" s="57">
        <v>1.4988999999999999E-4</v>
      </c>
      <c r="D987" s="57">
        <v>1.5426E-4</v>
      </c>
      <c r="E987" s="65">
        <v>17286.240021000001</v>
      </c>
      <c r="F987" s="42">
        <v>9569</v>
      </c>
      <c r="G987" s="43">
        <v>26855.240021000001</v>
      </c>
      <c r="H987" s="66">
        <v>295810</v>
      </c>
      <c r="I987" s="42">
        <v>395451</v>
      </c>
      <c r="J987" s="42">
        <v>213440</v>
      </c>
      <c r="K987" s="42">
        <v>219928</v>
      </c>
      <c r="L987" s="44">
        <v>386930</v>
      </c>
      <c r="M987" s="66">
        <v>45102</v>
      </c>
      <c r="N987" s="42">
        <v>-450.82036770383951</v>
      </c>
      <c r="O987" s="42">
        <v>44651.17963229616</v>
      </c>
      <c r="P987" s="42">
        <v>0</v>
      </c>
      <c r="Q987" s="44">
        <v>44651.17963229616</v>
      </c>
      <c r="R987" s="45">
        <v>10665</v>
      </c>
      <c r="S987" s="66">
        <v>29776</v>
      </c>
      <c r="T987" s="42">
        <v>46784</v>
      </c>
      <c r="U987" s="42">
        <v>55083</v>
      </c>
      <c r="V987" s="42">
        <v>10066.26917913937</v>
      </c>
      <c r="W987" s="44">
        <v>141709.26917913937</v>
      </c>
      <c r="X987" s="66">
        <v>67836</v>
      </c>
      <c r="Y987" s="42">
        <v>38550</v>
      </c>
      <c r="Z987" s="42">
        <v>43077</v>
      </c>
      <c r="AA987" s="42">
        <v>12061.050343981411</v>
      </c>
      <c r="AB987" s="43">
        <v>161524.05034398142</v>
      </c>
      <c r="AC987" s="66">
        <v>-763.65470523925796</v>
      </c>
      <c r="AD987" s="42">
        <v>510.44368071723602</v>
      </c>
      <c r="AE987" s="42">
        <v>-19301.556611728229</v>
      </c>
      <c r="AF987" s="42">
        <v>-260.01352859178837</v>
      </c>
      <c r="AG987" s="42">
        <v>0</v>
      </c>
      <c r="AH987" s="44">
        <v>0</v>
      </c>
    </row>
    <row r="988" spans="1:34" s="4" customFormat="1">
      <c r="A988" s="46" t="s">
        <v>1009</v>
      </c>
      <c r="B988" s="56" t="s">
        <v>2155</v>
      </c>
      <c r="C988" s="57">
        <v>1.27373E-3</v>
      </c>
      <c r="D988" s="57">
        <v>1.24997E-3</v>
      </c>
      <c r="E988" s="65">
        <v>146898.48818400002</v>
      </c>
      <c r="F988" s="42">
        <v>81312</v>
      </c>
      <c r="G988" s="43">
        <v>228210.48818400002</v>
      </c>
      <c r="H988" s="66">
        <v>2513723</v>
      </c>
      <c r="I988" s="42">
        <v>3360447</v>
      </c>
      <c r="J988" s="42">
        <v>1813765</v>
      </c>
      <c r="K988" s="42">
        <v>1868898</v>
      </c>
      <c r="L988" s="44">
        <v>3288038</v>
      </c>
      <c r="M988" s="66">
        <v>383263</v>
      </c>
      <c r="N988" s="42">
        <v>120804.49979615063</v>
      </c>
      <c r="O988" s="42">
        <v>504067.4997961506</v>
      </c>
      <c r="P988" s="42">
        <v>0</v>
      </c>
      <c r="Q988" s="44">
        <v>504067.4997961506</v>
      </c>
      <c r="R988" s="45">
        <v>90630</v>
      </c>
      <c r="S988" s="66">
        <v>253027</v>
      </c>
      <c r="T988" s="42">
        <v>397563</v>
      </c>
      <c r="U988" s="42">
        <v>468081</v>
      </c>
      <c r="V988" s="42">
        <v>283733.96430083527</v>
      </c>
      <c r="W988" s="44">
        <v>1402404.9643008353</v>
      </c>
      <c r="X988" s="66">
        <v>576455</v>
      </c>
      <c r="Y988" s="42">
        <v>327590</v>
      </c>
      <c r="Z988" s="42">
        <v>366055</v>
      </c>
      <c r="AA988" s="42">
        <v>216.83306163347152</v>
      </c>
      <c r="AB988" s="43">
        <v>1270316.8330616334</v>
      </c>
      <c r="AC988" s="66">
        <v>117895.07052606528</v>
      </c>
      <c r="AD988" s="42">
        <v>94767.462201407849</v>
      </c>
      <c r="AE988" s="42">
        <v>-98864.130555048177</v>
      </c>
      <c r="AF988" s="42">
        <v>18289.729066776825</v>
      </c>
      <c r="AG988" s="42">
        <v>0</v>
      </c>
      <c r="AH988" s="44">
        <v>0</v>
      </c>
    </row>
    <row r="989" spans="1:34" s="4" customFormat="1">
      <c r="A989" s="46" t="s">
        <v>1010</v>
      </c>
      <c r="B989" s="56" t="s">
        <v>2156</v>
      </c>
      <c r="C989" s="57">
        <v>1.7331000000000001E-4</v>
      </c>
      <c r="D989" s="57">
        <v>1.9955999999999999E-4</v>
      </c>
      <c r="E989" s="65">
        <v>19987.290801000003</v>
      </c>
      <c r="F989" s="42">
        <v>11064</v>
      </c>
      <c r="G989" s="43">
        <v>31051.290801000003</v>
      </c>
      <c r="H989" s="66">
        <v>342030</v>
      </c>
      <c r="I989" s="42">
        <v>457239</v>
      </c>
      <c r="J989" s="42">
        <v>246790</v>
      </c>
      <c r="K989" s="42">
        <v>254291</v>
      </c>
      <c r="L989" s="44">
        <v>447387</v>
      </c>
      <c r="M989" s="66">
        <v>52149</v>
      </c>
      <c r="N989" s="42">
        <v>-14578.972839664313</v>
      </c>
      <c r="O989" s="42">
        <v>37570.027160335689</v>
      </c>
      <c r="P989" s="42">
        <v>0</v>
      </c>
      <c r="Q989" s="44">
        <v>37570.027160335689</v>
      </c>
      <c r="R989" s="45">
        <v>12332</v>
      </c>
      <c r="S989" s="66">
        <v>34428</v>
      </c>
      <c r="T989" s="42">
        <v>54094</v>
      </c>
      <c r="U989" s="42">
        <v>63689</v>
      </c>
      <c r="V989" s="42">
        <v>9626.4609178912742</v>
      </c>
      <c r="W989" s="44">
        <v>161837.46091789127</v>
      </c>
      <c r="X989" s="66">
        <v>78435</v>
      </c>
      <c r="Y989" s="42">
        <v>44573</v>
      </c>
      <c r="Z989" s="42">
        <v>49807</v>
      </c>
      <c r="AA989" s="42">
        <v>56086.083159724709</v>
      </c>
      <c r="AB989" s="43">
        <v>228901.08315972472</v>
      </c>
      <c r="AC989" s="66">
        <v>-14919.768593223698</v>
      </c>
      <c r="AD989" s="42">
        <v>-15806.894476137968</v>
      </c>
      <c r="AE989" s="42">
        <v>-28901.535252772024</v>
      </c>
      <c r="AF989" s="42">
        <v>-7435.4239196997623</v>
      </c>
      <c r="AG989" s="42">
        <v>0</v>
      </c>
      <c r="AH989" s="44">
        <v>0</v>
      </c>
    </row>
    <row r="990" spans="1:34" s="4" customFormat="1">
      <c r="A990" s="46" t="s">
        <v>1011</v>
      </c>
      <c r="B990" s="56" t="s">
        <v>2157</v>
      </c>
      <c r="C990" s="57">
        <v>2.2537999999999999E-4</v>
      </c>
      <c r="D990" s="57">
        <v>2.2432999999999999E-4</v>
      </c>
      <c r="E990" s="65">
        <v>25992.898530000002</v>
      </c>
      <c r="F990" s="42">
        <v>14388</v>
      </c>
      <c r="G990" s="43">
        <v>40380.898530000006</v>
      </c>
      <c r="H990" s="66">
        <v>444790</v>
      </c>
      <c r="I990" s="42">
        <v>594614</v>
      </c>
      <c r="J990" s="42">
        <v>320936</v>
      </c>
      <c r="K990" s="42">
        <v>330692</v>
      </c>
      <c r="L990" s="44">
        <v>581801</v>
      </c>
      <c r="M990" s="66">
        <v>67816</v>
      </c>
      <c r="N990" s="42">
        <v>5840.3291963722095</v>
      </c>
      <c r="O990" s="42">
        <v>73656.329196372215</v>
      </c>
      <c r="P990" s="42">
        <v>0</v>
      </c>
      <c r="Q990" s="44">
        <v>73656.329196372215</v>
      </c>
      <c r="R990" s="45">
        <v>16036</v>
      </c>
      <c r="S990" s="66">
        <v>44772</v>
      </c>
      <c r="T990" s="42">
        <v>70347</v>
      </c>
      <c r="U990" s="42">
        <v>82825</v>
      </c>
      <c r="V990" s="42">
        <v>21094.280864483473</v>
      </c>
      <c r="W990" s="44">
        <v>219038.28086448347</v>
      </c>
      <c r="X990" s="66">
        <v>102001</v>
      </c>
      <c r="Y990" s="42">
        <v>57965</v>
      </c>
      <c r="Z990" s="42">
        <v>64772</v>
      </c>
      <c r="AA990" s="42">
        <v>19429.125551261426</v>
      </c>
      <c r="AB990" s="43">
        <v>244167.12555126142</v>
      </c>
      <c r="AC990" s="66">
        <v>5347.6746088812461</v>
      </c>
      <c r="AD990" s="42">
        <v>-4411.8074874205195</v>
      </c>
      <c r="AE990" s="42">
        <v>-28239.055685889845</v>
      </c>
      <c r="AF990" s="42">
        <v>2174.3438776511625</v>
      </c>
      <c r="AG990" s="42">
        <v>0</v>
      </c>
      <c r="AH990" s="44">
        <v>0</v>
      </c>
    </row>
    <row r="991" spans="1:34" s="4" customFormat="1">
      <c r="A991" s="46" t="s">
        <v>1012</v>
      </c>
      <c r="B991" s="56" t="s">
        <v>2158</v>
      </c>
      <c r="C991" s="57">
        <v>3.7249999999999997E-5</v>
      </c>
      <c r="D991" s="57">
        <v>4.1300000000000001E-5</v>
      </c>
      <c r="E991" s="65">
        <v>4296.0882899999997</v>
      </c>
      <c r="F991" s="42">
        <v>2378</v>
      </c>
      <c r="G991" s="43">
        <v>6674.0882899999997</v>
      </c>
      <c r="H991" s="66">
        <v>73513</v>
      </c>
      <c r="I991" s="42">
        <v>98276</v>
      </c>
      <c r="J991" s="42">
        <v>53043</v>
      </c>
      <c r="K991" s="42">
        <v>54656</v>
      </c>
      <c r="L991" s="44">
        <v>96158</v>
      </c>
      <c r="M991" s="66">
        <v>11208</v>
      </c>
      <c r="N991" s="42">
        <v>-4559.0002277444646</v>
      </c>
      <c r="O991" s="42">
        <v>6648.9997722555354</v>
      </c>
      <c r="P991" s="42">
        <v>0</v>
      </c>
      <c r="Q991" s="44">
        <v>6648.9997722555354</v>
      </c>
      <c r="R991" s="45">
        <v>2650</v>
      </c>
      <c r="S991" s="66">
        <v>7400</v>
      </c>
      <c r="T991" s="42">
        <v>11627</v>
      </c>
      <c r="U991" s="42">
        <v>13689</v>
      </c>
      <c r="V991" s="42">
        <v>3591.44255382954</v>
      </c>
      <c r="W991" s="44">
        <v>36307.44255382954</v>
      </c>
      <c r="X991" s="66">
        <v>16858</v>
      </c>
      <c r="Y991" s="42">
        <v>9580</v>
      </c>
      <c r="Z991" s="42">
        <v>10705</v>
      </c>
      <c r="AA991" s="42">
        <v>13033.309053913976</v>
      </c>
      <c r="AB991" s="43">
        <v>50176.309053913974</v>
      </c>
      <c r="AC991" s="66">
        <v>-4626.6317110067939</v>
      </c>
      <c r="AD991" s="42">
        <v>-2481.2219680177577</v>
      </c>
      <c r="AE991" s="42">
        <v>-5699.7658671225381</v>
      </c>
      <c r="AF991" s="42">
        <v>-1061.2469539373458</v>
      </c>
      <c r="AG991" s="42">
        <v>0</v>
      </c>
      <c r="AH991" s="44">
        <v>0</v>
      </c>
    </row>
    <row r="992" spans="1:34" s="4" customFormat="1">
      <c r="A992" s="46" t="s">
        <v>1013</v>
      </c>
      <c r="B992" s="56" t="s">
        <v>2159</v>
      </c>
      <c r="C992" s="57">
        <v>1.14869E-3</v>
      </c>
      <c r="D992" s="57">
        <v>1.2164599999999999E-3</v>
      </c>
      <c r="E992" s="65">
        <v>132478.40175299998</v>
      </c>
      <c r="F992" s="42">
        <v>73329</v>
      </c>
      <c r="G992" s="43">
        <v>205807.40175299998</v>
      </c>
      <c r="H992" s="66">
        <v>2266955</v>
      </c>
      <c r="I992" s="42">
        <v>3030558</v>
      </c>
      <c r="J992" s="42">
        <v>1635711</v>
      </c>
      <c r="K992" s="42">
        <v>1685431</v>
      </c>
      <c r="L992" s="44">
        <v>2965257</v>
      </c>
      <c r="M992" s="66">
        <v>345639</v>
      </c>
      <c r="N992" s="42">
        <v>-52712.604914253825</v>
      </c>
      <c r="O992" s="42">
        <v>292926.39508574619</v>
      </c>
      <c r="P992" s="42">
        <v>0</v>
      </c>
      <c r="Q992" s="44">
        <v>292926.39508574619</v>
      </c>
      <c r="R992" s="45">
        <v>81733</v>
      </c>
      <c r="S992" s="66">
        <v>228188</v>
      </c>
      <c r="T992" s="42">
        <v>358535</v>
      </c>
      <c r="U992" s="42">
        <v>422130</v>
      </c>
      <c r="V992" s="42">
        <v>30813.398194531357</v>
      </c>
      <c r="W992" s="44">
        <v>1039666.3981945313</v>
      </c>
      <c r="X992" s="66">
        <v>519865</v>
      </c>
      <c r="Y992" s="42">
        <v>295431</v>
      </c>
      <c r="Z992" s="42">
        <v>330120</v>
      </c>
      <c r="AA992" s="42">
        <v>173497.41021148313</v>
      </c>
      <c r="AB992" s="43">
        <v>1318913.410211483</v>
      </c>
      <c r="AC992" s="66">
        <v>-55031.290154309128</v>
      </c>
      <c r="AD992" s="42">
        <v>-54407.922329143054</v>
      </c>
      <c r="AE992" s="42">
        <v>-156276.0841847941</v>
      </c>
      <c r="AF992" s="42">
        <v>-13531.715348705478</v>
      </c>
      <c r="AG992" s="42">
        <v>0</v>
      </c>
      <c r="AH992" s="44">
        <v>0</v>
      </c>
    </row>
    <row r="993" spans="1:34" s="4" customFormat="1">
      <c r="A993" s="46" t="s">
        <v>1014</v>
      </c>
      <c r="B993" s="56" t="s">
        <v>2160</v>
      </c>
      <c r="C993" s="57">
        <v>3.1575800000000001E-3</v>
      </c>
      <c r="D993" s="57">
        <v>3.0646100000000002E-3</v>
      </c>
      <c r="E993" s="65">
        <v>364163.06632500002</v>
      </c>
      <c r="F993" s="42">
        <v>201572</v>
      </c>
      <c r="G993" s="43">
        <v>565735.06632500002</v>
      </c>
      <c r="H993" s="66">
        <v>6231527</v>
      </c>
      <c r="I993" s="42">
        <v>8330558</v>
      </c>
      <c r="J993" s="42">
        <v>4496328</v>
      </c>
      <c r="K993" s="42">
        <v>4633002</v>
      </c>
      <c r="L993" s="44">
        <v>8151054</v>
      </c>
      <c r="M993" s="66">
        <v>950110</v>
      </c>
      <c r="N993" s="42">
        <v>18836.964594211469</v>
      </c>
      <c r="O993" s="42">
        <v>968946.96459421143</v>
      </c>
      <c r="P993" s="42">
        <v>0</v>
      </c>
      <c r="Q993" s="44">
        <v>968946.96459421143</v>
      </c>
      <c r="R993" s="45">
        <v>224671</v>
      </c>
      <c r="S993" s="66">
        <v>627255</v>
      </c>
      <c r="T993" s="42">
        <v>985560</v>
      </c>
      <c r="U993" s="42">
        <v>1160374</v>
      </c>
      <c r="V993" s="42">
        <v>192640.18101694068</v>
      </c>
      <c r="W993" s="44">
        <v>2965829.1810169406</v>
      </c>
      <c r="X993" s="66">
        <v>1429034</v>
      </c>
      <c r="Y993" s="42">
        <v>812095</v>
      </c>
      <c r="Z993" s="42">
        <v>907452</v>
      </c>
      <c r="AA993" s="42">
        <v>96230.273714858457</v>
      </c>
      <c r="AB993" s="43">
        <v>3244811.2737148586</v>
      </c>
      <c r="AC993" s="66">
        <v>12201.29237821202</v>
      </c>
      <c r="AD993" s="42">
        <v>1986.5504964221</v>
      </c>
      <c r="AE993" s="42">
        <v>-349979.98219858709</v>
      </c>
      <c r="AF993" s="42">
        <v>56810.046626035211</v>
      </c>
      <c r="AG993" s="42">
        <v>0</v>
      </c>
      <c r="AH993" s="44">
        <v>0</v>
      </c>
    </row>
    <row r="994" spans="1:34" s="4" customFormat="1">
      <c r="A994" s="46" t="s">
        <v>1015</v>
      </c>
      <c r="B994" s="56" t="s">
        <v>2161</v>
      </c>
      <c r="C994" s="57">
        <v>1.717E-5</v>
      </c>
      <c r="D994" s="57">
        <v>1.4780000000000001E-5</v>
      </c>
      <c r="E994" s="65">
        <v>1979.7892320000001</v>
      </c>
      <c r="F994" s="42">
        <v>1096</v>
      </c>
      <c r="G994" s="43">
        <v>3075.7892320000001</v>
      </c>
      <c r="H994" s="66">
        <v>33885</v>
      </c>
      <c r="I994" s="42">
        <v>45299</v>
      </c>
      <c r="J994" s="42">
        <v>24450</v>
      </c>
      <c r="K994" s="42">
        <v>25193</v>
      </c>
      <c r="L994" s="44">
        <v>44323</v>
      </c>
      <c r="M994" s="66">
        <v>5166</v>
      </c>
      <c r="N994" s="42">
        <v>-3872.0706993737858</v>
      </c>
      <c r="O994" s="42">
        <v>1293.9293006262142</v>
      </c>
      <c r="P994" s="42">
        <v>0</v>
      </c>
      <c r="Q994" s="44">
        <v>1293.9293006262142</v>
      </c>
      <c r="R994" s="45">
        <v>1222</v>
      </c>
      <c r="S994" s="66">
        <v>3411</v>
      </c>
      <c r="T994" s="42">
        <v>5359</v>
      </c>
      <c r="U994" s="42">
        <v>6310</v>
      </c>
      <c r="V994" s="42">
        <v>5248.197152319296</v>
      </c>
      <c r="W994" s="44">
        <v>20328.197152319295</v>
      </c>
      <c r="X994" s="66">
        <v>7771</v>
      </c>
      <c r="Y994" s="42">
        <v>4416</v>
      </c>
      <c r="Z994" s="42">
        <v>4934</v>
      </c>
      <c r="AA994" s="42">
        <v>9633.7695250212928</v>
      </c>
      <c r="AB994" s="43">
        <v>26754.769525021293</v>
      </c>
      <c r="AC994" s="66">
        <v>-3898.2354480029599</v>
      </c>
      <c r="AD994" s="42">
        <v>-2142.0190388447863</v>
      </c>
      <c r="AE994" s="42">
        <v>-1329.2921854855381</v>
      </c>
      <c r="AF994" s="42">
        <v>942.97429963128627</v>
      </c>
      <c r="AG994" s="42">
        <v>0</v>
      </c>
      <c r="AH994" s="44">
        <v>0</v>
      </c>
    </row>
    <row r="995" spans="1:34" s="4" customFormat="1">
      <c r="A995" s="46" t="s">
        <v>1016</v>
      </c>
      <c r="B995" s="56" t="s">
        <v>2162</v>
      </c>
      <c r="C995" s="57">
        <v>4.1665900000000004E-3</v>
      </c>
      <c r="D995" s="57">
        <v>4.3339099999999998E-3</v>
      </c>
      <c r="E995" s="65">
        <v>480531.30066300003</v>
      </c>
      <c r="F995" s="42">
        <v>265984</v>
      </c>
      <c r="G995" s="43">
        <v>746515.30066299997</v>
      </c>
      <c r="H995" s="66">
        <v>8222822</v>
      </c>
      <c r="I995" s="42">
        <v>10992602</v>
      </c>
      <c r="J995" s="42">
        <v>5933137</v>
      </c>
      <c r="K995" s="42">
        <v>6113486</v>
      </c>
      <c r="L995" s="44">
        <v>10755738</v>
      </c>
      <c r="M995" s="66">
        <v>1253719</v>
      </c>
      <c r="N995" s="42">
        <v>-6290.7987521240739</v>
      </c>
      <c r="O995" s="42">
        <v>1247428.2012478758</v>
      </c>
      <c r="P995" s="42">
        <v>0</v>
      </c>
      <c r="Q995" s="44">
        <v>1247428.2012478758</v>
      </c>
      <c r="R995" s="45">
        <v>296465</v>
      </c>
      <c r="S995" s="66">
        <v>827696</v>
      </c>
      <c r="T995" s="42">
        <v>1300497</v>
      </c>
      <c r="U995" s="42">
        <v>1531174</v>
      </c>
      <c r="V995" s="42">
        <v>221146.64757108805</v>
      </c>
      <c r="W995" s="44">
        <v>3880513.6475710878</v>
      </c>
      <c r="X995" s="66">
        <v>1885684</v>
      </c>
      <c r="Y995" s="42">
        <v>1071602</v>
      </c>
      <c r="Z995" s="42">
        <v>1197430</v>
      </c>
      <c r="AA995" s="42">
        <v>307042.72342519573</v>
      </c>
      <c r="AB995" s="43">
        <v>4461758.7234251956</v>
      </c>
      <c r="AC995" s="66">
        <v>-15053.72518267269</v>
      </c>
      <c r="AD995" s="42">
        <v>-27186.473325990097</v>
      </c>
      <c r="AE995" s="42">
        <v>-516347.71387923852</v>
      </c>
      <c r="AF995" s="42">
        <v>-22657.163466206366</v>
      </c>
      <c r="AG995" s="42">
        <v>0</v>
      </c>
      <c r="AH995" s="44">
        <v>0</v>
      </c>
    </row>
    <row r="996" spans="1:34" s="4" customFormat="1">
      <c r="A996" s="46" t="s">
        <v>1017</v>
      </c>
      <c r="B996" s="56" t="s">
        <v>2163</v>
      </c>
      <c r="C996" s="57">
        <v>7.7422999999999999E-4</v>
      </c>
      <c r="D996" s="57">
        <v>8.3078999999999998E-4</v>
      </c>
      <c r="E996" s="65">
        <v>89292.343022999994</v>
      </c>
      <c r="F996" s="42">
        <v>49425</v>
      </c>
      <c r="G996" s="43">
        <v>138717.34302299999</v>
      </c>
      <c r="H996" s="66">
        <v>1527953</v>
      </c>
      <c r="I996" s="42">
        <v>2042630</v>
      </c>
      <c r="J996" s="42">
        <v>1102487</v>
      </c>
      <c r="K996" s="42">
        <v>1135999</v>
      </c>
      <c r="L996" s="44">
        <v>1998616</v>
      </c>
      <c r="M996" s="66">
        <v>232964</v>
      </c>
      <c r="N996" s="42">
        <v>-22793.426348669753</v>
      </c>
      <c r="O996" s="42">
        <v>210170.57365133025</v>
      </c>
      <c r="P996" s="42">
        <v>0</v>
      </c>
      <c r="Q996" s="44">
        <v>210170.57365133025</v>
      </c>
      <c r="R996" s="45">
        <v>55089</v>
      </c>
      <c r="S996" s="66">
        <v>153801</v>
      </c>
      <c r="T996" s="42">
        <v>241657</v>
      </c>
      <c r="U996" s="42">
        <v>284521</v>
      </c>
      <c r="V996" s="42">
        <v>18341.077071075819</v>
      </c>
      <c r="W996" s="44">
        <v>698320.07707107579</v>
      </c>
      <c r="X996" s="66">
        <v>350395</v>
      </c>
      <c r="Y996" s="42">
        <v>199124</v>
      </c>
      <c r="Z996" s="42">
        <v>222505</v>
      </c>
      <c r="AA996" s="42">
        <v>112905.73175109876</v>
      </c>
      <c r="AB996" s="43">
        <v>884929.73175109876</v>
      </c>
      <c r="AC996" s="66">
        <v>-24392.167113291522</v>
      </c>
      <c r="AD996" s="42">
        <v>-35014.409558239284</v>
      </c>
      <c r="AE996" s="42">
        <v>-114419.06825566289</v>
      </c>
      <c r="AF996" s="42">
        <v>-12784.009752829254</v>
      </c>
      <c r="AG996" s="42">
        <v>0</v>
      </c>
      <c r="AH996" s="44">
        <v>0</v>
      </c>
    </row>
    <row r="997" spans="1:34" s="4" customFormat="1">
      <c r="A997" s="46" t="s">
        <v>1018</v>
      </c>
      <c r="B997" s="56" t="s">
        <v>2164</v>
      </c>
      <c r="C997" s="57">
        <v>5.5989400000000002E-3</v>
      </c>
      <c r="D997" s="57">
        <v>5.3242799999999998E-3</v>
      </c>
      <c r="E997" s="65">
        <v>645724.59507599997</v>
      </c>
      <c r="F997" s="42">
        <v>357422</v>
      </c>
      <c r="G997" s="43">
        <v>1003146.595076</v>
      </c>
      <c r="H997" s="66">
        <v>11049584</v>
      </c>
      <c r="I997" s="42">
        <v>14771532</v>
      </c>
      <c r="J997" s="42">
        <v>7972773</v>
      </c>
      <c r="K997" s="42">
        <v>8215120</v>
      </c>
      <c r="L997" s="44">
        <v>14453241</v>
      </c>
      <c r="M997" s="66">
        <v>1684711</v>
      </c>
      <c r="N997" s="42">
        <v>275522.42517992551</v>
      </c>
      <c r="O997" s="42">
        <v>1960233.4251799255</v>
      </c>
      <c r="P997" s="42">
        <v>0</v>
      </c>
      <c r="Q997" s="44">
        <v>1960233.4251799255</v>
      </c>
      <c r="R997" s="45">
        <v>398381</v>
      </c>
      <c r="S997" s="66">
        <v>1112233</v>
      </c>
      <c r="T997" s="42">
        <v>1747569</v>
      </c>
      <c r="U997" s="42">
        <v>2057546</v>
      </c>
      <c r="V997" s="42">
        <v>808877.60340466804</v>
      </c>
      <c r="W997" s="44">
        <v>5726225.6034046682</v>
      </c>
      <c r="X997" s="66">
        <v>2533926</v>
      </c>
      <c r="Y997" s="42">
        <v>1439987</v>
      </c>
      <c r="Z997" s="42">
        <v>1609071</v>
      </c>
      <c r="AA997" s="42">
        <v>4856.0603540132415</v>
      </c>
      <c r="AB997" s="43">
        <v>5587840.060354013</v>
      </c>
      <c r="AC997" s="66">
        <v>263309.65666140628</v>
      </c>
      <c r="AD997" s="42">
        <v>223702.42952564801</v>
      </c>
      <c r="AE997" s="42">
        <v>-486325.28667415446</v>
      </c>
      <c r="AF997" s="42">
        <v>137698.74353775533</v>
      </c>
      <c r="AG997" s="42">
        <v>0</v>
      </c>
      <c r="AH997" s="44">
        <v>0</v>
      </c>
    </row>
    <row r="998" spans="1:34" s="4" customFormat="1">
      <c r="A998" s="46" t="s">
        <v>1019</v>
      </c>
      <c r="B998" s="56" t="s">
        <v>2165</v>
      </c>
      <c r="C998" s="57">
        <v>8.2269000000000005E-4</v>
      </c>
      <c r="D998" s="57">
        <v>8.6677E-4</v>
      </c>
      <c r="E998" s="65">
        <v>94880.215581000011</v>
      </c>
      <c r="F998" s="42">
        <v>52518</v>
      </c>
      <c r="G998" s="43">
        <v>147398.21558100003</v>
      </c>
      <c r="H998" s="66">
        <v>1623590</v>
      </c>
      <c r="I998" s="42">
        <v>2170481</v>
      </c>
      <c r="J998" s="42">
        <v>1171493</v>
      </c>
      <c r="K998" s="42">
        <v>1207103</v>
      </c>
      <c r="L998" s="44">
        <v>2123712</v>
      </c>
      <c r="M998" s="66">
        <v>247546</v>
      </c>
      <c r="N998" s="42">
        <v>-62431.797975393973</v>
      </c>
      <c r="O998" s="42">
        <v>185114.20202460603</v>
      </c>
      <c r="P998" s="42">
        <v>0</v>
      </c>
      <c r="Q998" s="44">
        <v>185114.20202460603</v>
      </c>
      <c r="R998" s="45">
        <v>58537</v>
      </c>
      <c r="S998" s="66">
        <v>163428</v>
      </c>
      <c r="T998" s="42">
        <v>256782</v>
      </c>
      <c r="U998" s="42">
        <v>302329</v>
      </c>
      <c r="V998" s="42">
        <v>625.97209681948607</v>
      </c>
      <c r="W998" s="44">
        <v>723164.97209681943</v>
      </c>
      <c r="X998" s="66">
        <v>372327</v>
      </c>
      <c r="Y998" s="42">
        <v>211587</v>
      </c>
      <c r="Z998" s="42">
        <v>236432</v>
      </c>
      <c r="AA998" s="42">
        <v>170685.36605363153</v>
      </c>
      <c r="AB998" s="43">
        <v>991031.36605363153</v>
      </c>
      <c r="AC998" s="66">
        <v>-64055.154756225413</v>
      </c>
      <c r="AD998" s="42">
        <v>-64297.296718880258</v>
      </c>
      <c r="AE998" s="42">
        <v>-131322.50503963689</v>
      </c>
      <c r="AF998" s="42">
        <v>-8191.4374420694894</v>
      </c>
      <c r="AG998" s="42">
        <v>0</v>
      </c>
      <c r="AH998" s="44">
        <v>0</v>
      </c>
    </row>
    <row r="999" spans="1:34" s="4" customFormat="1">
      <c r="A999" s="46" t="s">
        <v>1020</v>
      </c>
      <c r="B999" s="56" t="s">
        <v>2166</v>
      </c>
      <c r="C999" s="57">
        <v>2.0452E-4</v>
      </c>
      <c r="D999" s="57">
        <v>2.1991E-4</v>
      </c>
      <c r="E999" s="65">
        <v>23586.774335999999</v>
      </c>
      <c r="F999" s="42">
        <v>13056</v>
      </c>
      <c r="G999" s="43">
        <v>36642.774336000002</v>
      </c>
      <c r="H999" s="66">
        <v>403623</v>
      </c>
      <c r="I999" s="42">
        <v>539580</v>
      </c>
      <c r="J999" s="42">
        <v>291232</v>
      </c>
      <c r="K999" s="42">
        <v>300085</v>
      </c>
      <c r="L999" s="44">
        <v>527953</v>
      </c>
      <c r="M999" s="66">
        <v>61540</v>
      </c>
      <c r="N999" s="42">
        <v>4092.668928781869</v>
      </c>
      <c r="O999" s="42">
        <v>65632.668928781874</v>
      </c>
      <c r="P999" s="42">
        <v>0</v>
      </c>
      <c r="Q999" s="44">
        <v>65632.668928781874</v>
      </c>
      <c r="R999" s="45">
        <v>14552</v>
      </c>
      <c r="S999" s="66">
        <v>40628</v>
      </c>
      <c r="T999" s="42">
        <v>63836</v>
      </c>
      <c r="U999" s="42">
        <v>75159</v>
      </c>
      <c r="V999" s="42">
        <v>34125.574707953681</v>
      </c>
      <c r="W999" s="44">
        <v>213748.57470795367</v>
      </c>
      <c r="X999" s="66">
        <v>92560</v>
      </c>
      <c r="Y999" s="42">
        <v>52600</v>
      </c>
      <c r="Z999" s="42">
        <v>58777</v>
      </c>
      <c r="AA999" s="42">
        <v>34301.326775073037</v>
      </c>
      <c r="AB999" s="43">
        <v>238238.32677507304</v>
      </c>
      <c r="AC999" s="66">
        <v>3657.2571673822513</v>
      </c>
      <c r="AD999" s="42">
        <v>3592.7581533606644</v>
      </c>
      <c r="AE999" s="42">
        <v>-28212.377863911024</v>
      </c>
      <c r="AF999" s="42">
        <v>-3527.3895239512713</v>
      </c>
      <c r="AG999" s="42">
        <v>0</v>
      </c>
      <c r="AH999" s="44">
        <v>0</v>
      </c>
    </row>
    <row r="1000" spans="1:34" s="4" customFormat="1">
      <c r="A1000" s="46" t="s">
        <v>1021</v>
      </c>
      <c r="B1000" s="56" t="s">
        <v>2167</v>
      </c>
      <c r="C1000" s="57">
        <v>2.8189000000000003E-4</v>
      </c>
      <c r="D1000" s="57">
        <v>2.9587E-4</v>
      </c>
      <c r="E1000" s="65">
        <v>32509.792460999997</v>
      </c>
      <c r="F1000" s="42">
        <v>17995</v>
      </c>
      <c r="G1000" s="43">
        <v>50504.792460999997</v>
      </c>
      <c r="H1000" s="66">
        <v>556314</v>
      </c>
      <c r="I1000" s="42">
        <v>743703</v>
      </c>
      <c r="J1000" s="42">
        <v>401405</v>
      </c>
      <c r="K1000" s="42">
        <v>413607</v>
      </c>
      <c r="L1000" s="44">
        <v>727678</v>
      </c>
      <c r="M1000" s="66">
        <v>84820</v>
      </c>
      <c r="N1000" s="42">
        <v>654.83606192221362</v>
      </c>
      <c r="O1000" s="42">
        <v>85474.836061922208</v>
      </c>
      <c r="P1000" s="42">
        <v>0</v>
      </c>
      <c r="Q1000" s="44">
        <v>85474.836061922208</v>
      </c>
      <c r="R1000" s="45">
        <v>20057</v>
      </c>
      <c r="S1000" s="66">
        <v>55998</v>
      </c>
      <c r="T1000" s="42">
        <v>87985</v>
      </c>
      <c r="U1000" s="42">
        <v>103591</v>
      </c>
      <c r="V1000" s="42">
        <v>15585.801299246741</v>
      </c>
      <c r="W1000" s="44">
        <v>263159.80129924673</v>
      </c>
      <c r="X1000" s="66">
        <v>127576</v>
      </c>
      <c r="Y1000" s="42">
        <v>72499</v>
      </c>
      <c r="Z1000" s="42">
        <v>81012</v>
      </c>
      <c r="AA1000" s="42">
        <v>23785.8843021785</v>
      </c>
      <c r="AB1000" s="43">
        <v>304872.88430217851</v>
      </c>
      <c r="AC1000" s="66">
        <v>59.32818962879287</v>
      </c>
      <c r="AD1000" s="42">
        <v>-2251.7769261132994</v>
      </c>
      <c r="AE1000" s="42">
        <v>-37092.07976547112</v>
      </c>
      <c r="AF1000" s="42">
        <v>-2428.5545009761345</v>
      </c>
      <c r="AG1000" s="42">
        <v>0</v>
      </c>
      <c r="AH1000" s="44">
        <v>0</v>
      </c>
    </row>
    <row r="1001" spans="1:34" s="4" customFormat="1">
      <c r="A1001" s="46" t="s">
        <v>1022</v>
      </c>
      <c r="B1001" s="56" t="s">
        <v>2168</v>
      </c>
      <c r="C1001" s="57">
        <v>1.1917E-4</v>
      </c>
      <c r="D1001" s="57">
        <v>1.2894999999999999E-4</v>
      </c>
      <c r="E1001" s="65">
        <v>13743.924684000001</v>
      </c>
      <c r="F1001" s="42">
        <v>7608</v>
      </c>
      <c r="G1001" s="43">
        <v>21351.924684000001</v>
      </c>
      <c r="H1001" s="66">
        <v>235184</v>
      </c>
      <c r="I1001" s="42">
        <v>314403</v>
      </c>
      <c r="J1001" s="42">
        <v>169696</v>
      </c>
      <c r="K1001" s="42">
        <v>174854</v>
      </c>
      <c r="L1001" s="44">
        <v>307628</v>
      </c>
      <c r="M1001" s="66">
        <v>35858</v>
      </c>
      <c r="N1001" s="42">
        <v>1965.8342918519472</v>
      </c>
      <c r="O1001" s="42">
        <v>37823.834291851948</v>
      </c>
      <c r="P1001" s="42">
        <v>0</v>
      </c>
      <c r="Q1001" s="44">
        <v>37823.834291851948</v>
      </c>
      <c r="R1001" s="45">
        <v>8479</v>
      </c>
      <c r="S1001" s="66">
        <v>23673</v>
      </c>
      <c r="T1001" s="42">
        <v>37196</v>
      </c>
      <c r="U1001" s="42">
        <v>43794</v>
      </c>
      <c r="V1001" s="42">
        <v>15755.171566494239</v>
      </c>
      <c r="W1001" s="44">
        <v>120418.17156649425</v>
      </c>
      <c r="X1001" s="66">
        <v>53933</v>
      </c>
      <c r="Y1001" s="42">
        <v>30649</v>
      </c>
      <c r="Z1001" s="42">
        <v>34248</v>
      </c>
      <c r="AA1001" s="42">
        <v>18275.030535533668</v>
      </c>
      <c r="AB1001" s="43">
        <v>137105.03053553367</v>
      </c>
      <c r="AC1001" s="66">
        <v>1711.0252654172996</v>
      </c>
      <c r="AD1001" s="42">
        <v>-377.03261707524791</v>
      </c>
      <c r="AE1001" s="42">
        <v>-15691.810773116045</v>
      </c>
      <c r="AF1001" s="42">
        <v>-2329.0408442654334</v>
      </c>
      <c r="AG1001" s="42">
        <v>0</v>
      </c>
      <c r="AH1001" s="44">
        <v>0</v>
      </c>
    </row>
    <row r="1002" spans="1:34" s="4" customFormat="1">
      <c r="A1002" s="46" t="s">
        <v>1023</v>
      </c>
      <c r="B1002" s="56" t="s">
        <v>2169</v>
      </c>
      <c r="C1002" s="57">
        <v>1.70119E-3</v>
      </c>
      <c r="D1002" s="57">
        <v>2.7541699999999998E-3</v>
      </c>
      <c r="E1002" s="65">
        <v>196197.587604</v>
      </c>
      <c r="F1002" s="42">
        <v>108600</v>
      </c>
      <c r="G1002" s="43">
        <v>304797.587604</v>
      </c>
      <c r="H1002" s="66">
        <v>3357322</v>
      </c>
      <c r="I1002" s="42">
        <v>4488204</v>
      </c>
      <c r="J1002" s="42">
        <v>2422459</v>
      </c>
      <c r="K1002" s="42">
        <v>2496094</v>
      </c>
      <c r="L1002" s="44">
        <v>4391494</v>
      </c>
      <c r="M1002" s="66">
        <v>511885</v>
      </c>
      <c r="N1002" s="42">
        <v>-346032.82836458576</v>
      </c>
      <c r="O1002" s="42">
        <v>165852.17163541424</v>
      </c>
      <c r="P1002" s="42">
        <v>0</v>
      </c>
      <c r="Q1002" s="44">
        <v>165852.17163541424</v>
      </c>
      <c r="R1002" s="45">
        <v>121045</v>
      </c>
      <c r="S1002" s="66">
        <v>337942</v>
      </c>
      <c r="T1002" s="42">
        <v>530984</v>
      </c>
      <c r="U1002" s="42">
        <v>625168</v>
      </c>
      <c r="V1002" s="42">
        <v>200956.11263147724</v>
      </c>
      <c r="W1002" s="44">
        <v>1695050.1126314772</v>
      </c>
      <c r="X1002" s="66">
        <v>769912</v>
      </c>
      <c r="Y1002" s="42">
        <v>437528</v>
      </c>
      <c r="Z1002" s="42">
        <v>488903</v>
      </c>
      <c r="AA1002" s="42">
        <v>1662703.4135924079</v>
      </c>
      <c r="AB1002" s="43">
        <v>3359046.4135924079</v>
      </c>
      <c r="AC1002" s="66">
        <v>-349119.98033758212</v>
      </c>
      <c r="AD1002" s="42">
        <v>-371795.32644993428</v>
      </c>
      <c r="AE1002" s="42">
        <v>-602364.3967774146</v>
      </c>
      <c r="AF1002" s="42">
        <v>-340716.59739599959</v>
      </c>
      <c r="AG1002" s="42">
        <v>0</v>
      </c>
      <c r="AH1002" s="44">
        <v>0</v>
      </c>
    </row>
    <row r="1003" spans="1:34" s="4" customFormat="1">
      <c r="A1003" s="46" t="s">
        <v>1024</v>
      </c>
      <c r="B1003" s="56" t="s">
        <v>2170</v>
      </c>
      <c r="C1003" s="57">
        <v>4.091E-5</v>
      </c>
      <c r="D1003" s="57">
        <v>9.9090000000000002E-5</v>
      </c>
      <c r="E1003" s="65">
        <v>4718.4146309999996</v>
      </c>
      <c r="F1003" s="42">
        <v>2612</v>
      </c>
      <c r="G1003" s="43">
        <v>7330.4146309999996</v>
      </c>
      <c r="H1003" s="66">
        <v>80736</v>
      </c>
      <c r="I1003" s="42">
        <v>107932</v>
      </c>
      <c r="J1003" s="42">
        <v>58255</v>
      </c>
      <c r="K1003" s="42">
        <v>60026</v>
      </c>
      <c r="L1003" s="44">
        <v>105606</v>
      </c>
      <c r="M1003" s="66">
        <v>12310</v>
      </c>
      <c r="N1003" s="42">
        <v>-8579.0011368333253</v>
      </c>
      <c r="O1003" s="42">
        <v>3730.9988631666747</v>
      </c>
      <c r="P1003" s="42">
        <v>0</v>
      </c>
      <c r="Q1003" s="44">
        <v>3730.9988631666747</v>
      </c>
      <c r="R1003" s="45">
        <v>2911</v>
      </c>
      <c r="S1003" s="66">
        <v>8127</v>
      </c>
      <c r="T1003" s="42">
        <v>12769</v>
      </c>
      <c r="U1003" s="42">
        <v>15034</v>
      </c>
      <c r="V1003" s="42">
        <v>41617.812829189679</v>
      </c>
      <c r="W1003" s="44">
        <v>77547.812829189672</v>
      </c>
      <c r="X1003" s="66">
        <v>18515</v>
      </c>
      <c r="Y1003" s="42">
        <v>10522</v>
      </c>
      <c r="Z1003" s="42">
        <v>11757</v>
      </c>
      <c r="AA1003" s="42">
        <v>94165.915890101824</v>
      </c>
      <c r="AB1003" s="43">
        <v>134959.91589010181</v>
      </c>
      <c r="AC1003" s="66">
        <v>-8657.0124382389986</v>
      </c>
      <c r="AD1003" s="42">
        <v>-11369.772922697653</v>
      </c>
      <c r="AE1003" s="42">
        <v>-18130.585989605253</v>
      </c>
      <c r="AF1003" s="42">
        <v>-19254.731710370255</v>
      </c>
      <c r="AG1003" s="42">
        <v>0</v>
      </c>
      <c r="AH1003" s="44">
        <v>0</v>
      </c>
    </row>
    <row r="1004" spans="1:34" s="4" customFormat="1">
      <c r="A1004" s="46" t="s">
        <v>1025</v>
      </c>
      <c r="B1004" s="56" t="s">
        <v>2171</v>
      </c>
      <c r="C1004" s="57">
        <v>3.9390000000000001E-5</v>
      </c>
      <c r="D1004" s="57">
        <v>4.3850000000000002E-5</v>
      </c>
      <c r="E1004" s="65">
        <v>4542.3609839999999</v>
      </c>
      <c r="F1004" s="42">
        <v>2515</v>
      </c>
      <c r="G1004" s="43">
        <v>7057.3609839999999</v>
      </c>
      <c r="H1004" s="66">
        <v>77737</v>
      </c>
      <c r="I1004" s="42">
        <v>103922</v>
      </c>
      <c r="J1004" s="42">
        <v>56091</v>
      </c>
      <c r="K1004" s="42">
        <v>57796</v>
      </c>
      <c r="L1004" s="44">
        <v>101682</v>
      </c>
      <c r="M1004" s="66">
        <v>11852</v>
      </c>
      <c r="N1004" s="42">
        <v>-433.56460512505305</v>
      </c>
      <c r="O1004" s="42">
        <v>11418.435394874947</v>
      </c>
      <c r="P1004" s="42">
        <v>0</v>
      </c>
      <c r="Q1004" s="44">
        <v>11418.435394874947</v>
      </c>
      <c r="R1004" s="45">
        <v>2803</v>
      </c>
      <c r="S1004" s="66">
        <v>7825</v>
      </c>
      <c r="T1004" s="42">
        <v>12295</v>
      </c>
      <c r="U1004" s="42">
        <v>14475</v>
      </c>
      <c r="V1004" s="42">
        <v>4027.7523228509153</v>
      </c>
      <c r="W1004" s="44">
        <v>38622.752322850916</v>
      </c>
      <c r="X1004" s="66">
        <v>17827</v>
      </c>
      <c r="Y1004" s="42">
        <v>10131</v>
      </c>
      <c r="Z1004" s="42">
        <v>11320</v>
      </c>
      <c r="AA1004" s="42">
        <v>7552.2785621957009</v>
      </c>
      <c r="AB1004" s="43">
        <v>46830.278562195701</v>
      </c>
      <c r="AC1004" s="66">
        <v>-515.97014690827655</v>
      </c>
      <c r="AD1004" s="42">
        <v>-1016.2888292108122</v>
      </c>
      <c r="AE1004" s="42">
        <v>-5492.0529857709662</v>
      </c>
      <c r="AF1004" s="42">
        <v>-1183.2142774547312</v>
      </c>
      <c r="AG1004" s="42">
        <v>0</v>
      </c>
      <c r="AH1004" s="44">
        <v>0</v>
      </c>
    </row>
    <row r="1005" spans="1:34" s="4" customFormat="1">
      <c r="A1005" s="46" t="s">
        <v>1026</v>
      </c>
      <c r="B1005" s="56" t="s">
        <v>2172</v>
      </c>
      <c r="C1005" s="57">
        <v>9.1039999999999996E-5</v>
      </c>
      <c r="D1005" s="57">
        <v>9.4350000000000003E-5</v>
      </c>
      <c r="E1005" s="65">
        <v>10499.388629999999</v>
      </c>
      <c r="F1005" s="42">
        <v>5812</v>
      </c>
      <c r="G1005" s="43">
        <v>16311.388629999999</v>
      </c>
      <c r="H1005" s="66">
        <v>179669</v>
      </c>
      <c r="I1005" s="42">
        <v>240188</v>
      </c>
      <c r="J1005" s="42">
        <v>129639</v>
      </c>
      <c r="K1005" s="42">
        <v>133580</v>
      </c>
      <c r="L1005" s="44">
        <v>235013</v>
      </c>
      <c r="M1005" s="66">
        <v>27394</v>
      </c>
      <c r="N1005" s="42">
        <v>-1276.0917393349146</v>
      </c>
      <c r="O1005" s="42">
        <v>26117.908260665085</v>
      </c>
      <c r="P1005" s="42">
        <v>0</v>
      </c>
      <c r="Q1005" s="44">
        <v>26117.908260665085</v>
      </c>
      <c r="R1005" s="45">
        <v>6478</v>
      </c>
      <c r="S1005" s="66">
        <v>18085</v>
      </c>
      <c r="T1005" s="42">
        <v>28416</v>
      </c>
      <c r="U1005" s="42">
        <v>33456</v>
      </c>
      <c r="V1005" s="42">
        <v>10036.05461951462</v>
      </c>
      <c r="W1005" s="44">
        <v>89993.054619514616</v>
      </c>
      <c r="X1005" s="66">
        <v>41202</v>
      </c>
      <c r="Y1005" s="42">
        <v>23415</v>
      </c>
      <c r="Z1005" s="42">
        <v>26164</v>
      </c>
      <c r="AA1005" s="42">
        <v>14742.799677230183</v>
      </c>
      <c r="AB1005" s="43">
        <v>105523.79967723018</v>
      </c>
      <c r="AC1005" s="66">
        <v>-1463.6026049527613</v>
      </c>
      <c r="AD1005" s="42">
        <v>-2349.4570950718821</v>
      </c>
      <c r="AE1005" s="42">
        <v>-11338.980806605896</v>
      </c>
      <c r="AF1005" s="42">
        <v>-378.7045510850237</v>
      </c>
      <c r="AG1005" s="42">
        <v>0</v>
      </c>
      <c r="AH1005" s="44">
        <v>0</v>
      </c>
    </row>
    <row r="1006" spans="1:34" s="4" customFormat="1">
      <c r="A1006" s="46" t="s">
        <v>1027</v>
      </c>
      <c r="B1006" s="56" t="s">
        <v>2173</v>
      </c>
      <c r="C1006" s="57">
        <v>1.0885599999999999E-3</v>
      </c>
      <c r="D1006" s="57">
        <v>1.1452400000000001E-3</v>
      </c>
      <c r="E1006" s="65">
        <v>125543.86230600001</v>
      </c>
      <c r="F1006" s="42">
        <v>69491</v>
      </c>
      <c r="G1006" s="43">
        <v>195034.86230600002</v>
      </c>
      <c r="H1006" s="66">
        <v>2148288</v>
      </c>
      <c r="I1006" s="42">
        <v>2871918</v>
      </c>
      <c r="J1006" s="42">
        <v>1550087</v>
      </c>
      <c r="K1006" s="42">
        <v>1597204</v>
      </c>
      <c r="L1006" s="44">
        <v>2810035</v>
      </c>
      <c r="M1006" s="66">
        <v>327546</v>
      </c>
      <c r="N1006" s="42">
        <v>5535.5812151035625</v>
      </c>
      <c r="O1006" s="42">
        <v>333081.58121510356</v>
      </c>
      <c r="P1006" s="42">
        <v>0</v>
      </c>
      <c r="Q1006" s="44">
        <v>333081.58121510356</v>
      </c>
      <c r="R1006" s="45">
        <v>77454</v>
      </c>
      <c r="S1006" s="66">
        <v>216243</v>
      </c>
      <c r="T1006" s="42">
        <v>339767</v>
      </c>
      <c r="U1006" s="42">
        <v>400033</v>
      </c>
      <c r="V1006" s="42">
        <v>70040.147367720434</v>
      </c>
      <c r="W1006" s="44">
        <v>1026083.1473677205</v>
      </c>
      <c r="X1006" s="66">
        <v>492652</v>
      </c>
      <c r="Y1006" s="42">
        <v>279966</v>
      </c>
      <c r="Z1006" s="42">
        <v>312840</v>
      </c>
      <c r="AA1006" s="42">
        <v>96073.020047004611</v>
      </c>
      <c r="AB1006" s="43">
        <v>1181531.0200470046</v>
      </c>
      <c r="AC1006" s="66">
        <v>3229.2640881905845</v>
      </c>
      <c r="AD1006" s="42">
        <v>-8940.9739974653457</v>
      </c>
      <c r="AE1006" s="42">
        <v>-139451.97754310034</v>
      </c>
      <c r="AF1006" s="42">
        <v>-10284.185226909089</v>
      </c>
      <c r="AG1006" s="42">
        <v>0</v>
      </c>
      <c r="AH1006" s="44">
        <v>0</v>
      </c>
    </row>
    <row r="1007" spans="1:34" s="4" customFormat="1">
      <c r="A1007" s="46" t="s">
        <v>1151</v>
      </c>
      <c r="B1007" s="56" t="s">
        <v>2288</v>
      </c>
      <c r="C1007" s="57">
        <v>2.849E-5</v>
      </c>
      <c r="D1007" s="57">
        <v>1.9979999999999998E-5</v>
      </c>
      <c r="E1007" s="65">
        <v>3285.9745950000001</v>
      </c>
      <c r="F1007" s="42">
        <v>1819</v>
      </c>
      <c r="G1007" s="43">
        <v>5104.9745949999997</v>
      </c>
      <c r="H1007" s="66">
        <v>56225</v>
      </c>
      <c r="I1007" s="42">
        <v>75164</v>
      </c>
      <c r="J1007" s="42">
        <v>40569</v>
      </c>
      <c r="K1007" s="42">
        <v>41802</v>
      </c>
      <c r="L1007" s="44">
        <v>73545</v>
      </c>
      <c r="M1007" s="66">
        <v>8573</v>
      </c>
      <c r="N1007" s="42">
        <v>11198.580143480367</v>
      </c>
      <c r="O1007" s="42">
        <v>19771.580143480365</v>
      </c>
      <c r="P1007" s="42">
        <v>0</v>
      </c>
      <c r="Q1007" s="44">
        <v>19771.580143480365</v>
      </c>
      <c r="R1007" s="45">
        <v>2027</v>
      </c>
      <c r="S1007" s="66">
        <v>5660</v>
      </c>
      <c r="T1007" s="42">
        <v>8892</v>
      </c>
      <c r="U1007" s="42">
        <v>10470</v>
      </c>
      <c r="V1007" s="42">
        <v>35801.366078713298</v>
      </c>
      <c r="W1007" s="44">
        <v>60823.366078713298</v>
      </c>
      <c r="X1007" s="66">
        <v>12894</v>
      </c>
      <c r="Y1007" s="42">
        <v>7327</v>
      </c>
      <c r="Z1007" s="42">
        <v>8188</v>
      </c>
      <c r="AA1007" s="42">
        <v>0</v>
      </c>
      <c r="AB1007" s="43">
        <v>28409</v>
      </c>
      <c r="AC1007" s="66">
        <v>11120.580143480367</v>
      </c>
      <c r="AD1007" s="42">
        <v>10970.580143480367</v>
      </c>
      <c r="AE1007" s="42">
        <v>7227.3836928686578</v>
      </c>
      <c r="AF1007" s="42">
        <v>3095.8220988839048</v>
      </c>
      <c r="AG1007" s="42">
        <v>0</v>
      </c>
      <c r="AH1007" s="44">
        <v>0</v>
      </c>
    </row>
    <row r="1008" spans="1:34" s="4" customFormat="1">
      <c r="A1008" s="46" t="s">
        <v>1028</v>
      </c>
      <c r="B1008" s="56" t="s">
        <v>2174</v>
      </c>
      <c r="C1008" s="57">
        <v>4.8693E-4</v>
      </c>
      <c r="D1008" s="57">
        <v>4.6921000000000002E-4</v>
      </c>
      <c r="E1008" s="65">
        <v>56157.958370999993</v>
      </c>
      <c r="F1008" s="42">
        <v>31084</v>
      </c>
      <c r="G1008" s="43">
        <v>87241.958370999986</v>
      </c>
      <c r="H1008" s="66">
        <v>960963</v>
      </c>
      <c r="I1008" s="42">
        <v>1284654</v>
      </c>
      <c r="J1008" s="42">
        <v>693378</v>
      </c>
      <c r="K1008" s="42">
        <v>714455</v>
      </c>
      <c r="L1008" s="44">
        <v>1256973</v>
      </c>
      <c r="M1008" s="66">
        <v>146516</v>
      </c>
      <c r="N1008" s="42">
        <v>2562.6322374730935</v>
      </c>
      <c r="O1008" s="42">
        <v>149078.6322374731</v>
      </c>
      <c r="P1008" s="42">
        <v>0</v>
      </c>
      <c r="Q1008" s="44">
        <v>149078.6322374731</v>
      </c>
      <c r="R1008" s="45">
        <v>34647</v>
      </c>
      <c r="S1008" s="66">
        <v>96729</v>
      </c>
      <c r="T1008" s="42">
        <v>151983</v>
      </c>
      <c r="U1008" s="42">
        <v>178941</v>
      </c>
      <c r="V1008" s="42">
        <v>43553.402883919523</v>
      </c>
      <c r="W1008" s="44">
        <v>471206.40288391954</v>
      </c>
      <c r="X1008" s="66">
        <v>220371</v>
      </c>
      <c r="Y1008" s="42">
        <v>125233</v>
      </c>
      <c r="Z1008" s="42">
        <v>139938</v>
      </c>
      <c r="AA1008" s="42">
        <v>36071.938455341551</v>
      </c>
      <c r="AB1008" s="43">
        <v>521613.93845534156</v>
      </c>
      <c r="AC1008" s="66">
        <v>1530.5981542659711</v>
      </c>
      <c r="AD1008" s="42">
        <v>-1866.7258695680716</v>
      </c>
      <c r="AE1008" s="42">
        <v>-59970.690879406597</v>
      </c>
      <c r="AF1008" s="42">
        <v>9899.2830232866763</v>
      </c>
      <c r="AG1008" s="42">
        <v>0</v>
      </c>
      <c r="AH1008" s="44">
        <v>0</v>
      </c>
    </row>
    <row r="1009" spans="1:34" s="4" customFormat="1">
      <c r="A1009" s="46" t="s">
        <v>1029</v>
      </c>
      <c r="B1009" s="56" t="s">
        <v>2175</v>
      </c>
      <c r="C1009" s="57">
        <v>1.59845E-3</v>
      </c>
      <c r="D1009" s="57">
        <v>1.4599000000000001E-3</v>
      </c>
      <c r="E1009" s="65">
        <v>184348.44336600002</v>
      </c>
      <c r="F1009" s="42">
        <v>102041</v>
      </c>
      <c r="G1009" s="43">
        <v>286389.44336600002</v>
      </c>
      <c r="H1009" s="66">
        <v>3154563</v>
      </c>
      <c r="I1009" s="42">
        <v>4217147</v>
      </c>
      <c r="J1009" s="42">
        <v>2276159</v>
      </c>
      <c r="K1009" s="42">
        <v>2345347</v>
      </c>
      <c r="L1009" s="44">
        <v>4126278</v>
      </c>
      <c r="M1009" s="66">
        <v>480971</v>
      </c>
      <c r="N1009" s="42">
        <v>91765.929565321421</v>
      </c>
      <c r="O1009" s="42">
        <v>572736.92956532142</v>
      </c>
      <c r="P1009" s="42">
        <v>0</v>
      </c>
      <c r="Q1009" s="44">
        <v>572736.92956532142</v>
      </c>
      <c r="R1009" s="45">
        <v>113734</v>
      </c>
      <c r="S1009" s="66">
        <v>317533</v>
      </c>
      <c r="T1009" s="42">
        <v>498916</v>
      </c>
      <c r="U1009" s="42">
        <v>587412</v>
      </c>
      <c r="V1009" s="42">
        <v>386063.00776074862</v>
      </c>
      <c r="W1009" s="44">
        <v>1789924.0077607487</v>
      </c>
      <c r="X1009" s="66">
        <v>723414</v>
      </c>
      <c r="Y1009" s="42">
        <v>411104</v>
      </c>
      <c r="Z1009" s="42">
        <v>459376</v>
      </c>
      <c r="AA1009" s="42">
        <v>72252.37641917546</v>
      </c>
      <c r="AB1009" s="43">
        <v>1666146.3764191754</v>
      </c>
      <c r="AC1009" s="66">
        <v>88274.951631503165</v>
      </c>
      <c r="AD1009" s="42">
        <v>69760.445541420879</v>
      </c>
      <c r="AE1009" s="42">
        <v>-93812.816249152078</v>
      </c>
      <c r="AF1009" s="42">
        <v>59555.050417801358</v>
      </c>
      <c r="AG1009" s="42">
        <v>0</v>
      </c>
      <c r="AH1009" s="44">
        <v>0</v>
      </c>
    </row>
    <row r="1010" spans="1:34" s="4" customFormat="1">
      <c r="A1010" s="46" t="s">
        <v>1030</v>
      </c>
      <c r="B1010" s="56" t="s">
        <v>2176</v>
      </c>
      <c r="C1010" s="57">
        <v>5.14958E-3</v>
      </c>
      <c r="D1010" s="57">
        <v>6.2004099999999999E-3</v>
      </c>
      <c r="E1010" s="65">
        <v>593900.12989500002</v>
      </c>
      <c r="F1010" s="42">
        <v>328736</v>
      </c>
      <c r="G1010" s="43">
        <v>922636.12989500002</v>
      </c>
      <c r="H1010" s="66">
        <v>10162766</v>
      </c>
      <c r="I1010" s="42">
        <v>13585998</v>
      </c>
      <c r="J1010" s="42">
        <v>7332894</v>
      </c>
      <c r="K1010" s="42">
        <v>7555791</v>
      </c>
      <c r="L1010" s="44">
        <v>13293252</v>
      </c>
      <c r="M1010" s="66">
        <v>1549499</v>
      </c>
      <c r="N1010" s="42">
        <v>-936098.49339775485</v>
      </c>
      <c r="O1010" s="42">
        <v>613400.50660224515</v>
      </c>
      <c r="P1010" s="42">
        <v>0</v>
      </c>
      <c r="Q1010" s="44">
        <v>613400.50660224515</v>
      </c>
      <c r="R1010" s="45">
        <v>366408</v>
      </c>
      <c r="S1010" s="66">
        <v>1022967</v>
      </c>
      <c r="T1010" s="42">
        <v>1607313</v>
      </c>
      <c r="U1010" s="42">
        <v>1892412</v>
      </c>
      <c r="V1010" s="42">
        <v>30074.510491989702</v>
      </c>
      <c r="W1010" s="44">
        <v>4552766.5104919896</v>
      </c>
      <c r="X1010" s="66">
        <v>2330558</v>
      </c>
      <c r="Y1010" s="42">
        <v>1324416</v>
      </c>
      <c r="Z1010" s="42">
        <v>1479930</v>
      </c>
      <c r="AA1010" s="42">
        <v>3091001.8420200399</v>
      </c>
      <c r="AB1010" s="43">
        <v>8225905.8420200404</v>
      </c>
      <c r="AC1010" s="66">
        <v>-945445.4995704192</v>
      </c>
      <c r="AD1010" s="42">
        <v>-982080.5048066891</v>
      </c>
      <c r="AE1010" s="42">
        <v>-1433486.7529569212</v>
      </c>
      <c r="AF1010" s="42">
        <v>-312126.57419402141</v>
      </c>
      <c r="AG1010" s="42">
        <v>0</v>
      </c>
      <c r="AH1010" s="44">
        <v>0</v>
      </c>
    </row>
    <row r="1011" spans="1:34" s="4" customFormat="1">
      <c r="A1011" s="46" t="s">
        <v>1031</v>
      </c>
      <c r="B1011" s="56" t="s">
        <v>2177</v>
      </c>
      <c r="C1011" s="57">
        <v>8.7095E-4</v>
      </c>
      <c r="D1011" s="57">
        <v>8.5607000000000001E-4</v>
      </c>
      <c r="E1011" s="65">
        <v>100446.048855</v>
      </c>
      <c r="F1011" s="42">
        <v>55599</v>
      </c>
      <c r="G1011" s="43">
        <v>156045.048855</v>
      </c>
      <c r="H1011" s="66">
        <v>1718832</v>
      </c>
      <c r="I1011" s="42">
        <v>2297804</v>
      </c>
      <c r="J1011" s="42">
        <v>1240215</v>
      </c>
      <c r="K1011" s="42">
        <v>1277913</v>
      </c>
      <c r="L1011" s="44">
        <v>2248292</v>
      </c>
      <c r="M1011" s="66">
        <v>262067</v>
      </c>
      <c r="N1011" s="42">
        <v>110370.45499888691</v>
      </c>
      <c r="O1011" s="42">
        <v>372437.45499888691</v>
      </c>
      <c r="P1011" s="42">
        <v>0</v>
      </c>
      <c r="Q1011" s="44">
        <v>372437.45499888691</v>
      </c>
      <c r="R1011" s="45">
        <v>61971</v>
      </c>
      <c r="S1011" s="66">
        <v>173015</v>
      </c>
      <c r="T1011" s="42">
        <v>271845</v>
      </c>
      <c r="U1011" s="42">
        <v>320064</v>
      </c>
      <c r="V1011" s="42">
        <v>250806.96142272916</v>
      </c>
      <c r="W1011" s="44">
        <v>1015730.9614227292</v>
      </c>
      <c r="X1011" s="66">
        <v>394168</v>
      </c>
      <c r="Y1011" s="42">
        <v>223999</v>
      </c>
      <c r="Z1011" s="42">
        <v>250301</v>
      </c>
      <c r="AA1011" s="42">
        <v>127.38695262790785</v>
      </c>
      <c r="AB1011" s="43">
        <v>868595.38695262792</v>
      </c>
      <c r="AC1011" s="66">
        <v>108328.02144850153</v>
      </c>
      <c r="AD1011" s="42">
        <v>91927.857123476308</v>
      </c>
      <c r="AE1011" s="42">
        <v>-65166.405309693953</v>
      </c>
      <c r="AF1011" s="42">
        <v>12046.101207817384</v>
      </c>
      <c r="AG1011" s="42">
        <v>0</v>
      </c>
      <c r="AH1011" s="44">
        <v>0</v>
      </c>
    </row>
    <row r="1012" spans="1:34" s="4" customFormat="1">
      <c r="A1012" s="46" t="s">
        <v>1032</v>
      </c>
      <c r="B1012" s="56" t="s">
        <v>2178</v>
      </c>
      <c r="C1012" s="57">
        <v>4.3040000000000001E-5</v>
      </c>
      <c r="D1012" s="57">
        <v>5.558E-5</v>
      </c>
      <c r="E1012" s="65">
        <v>4963.6923630000001</v>
      </c>
      <c r="F1012" s="42">
        <v>2748</v>
      </c>
      <c r="G1012" s="43">
        <v>7711.6923630000001</v>
      </c>
      <c r="H1012" s="66">
        <v>84940</v>
      </c>
      <c r="I1012" s="42">
        <v>113551</v>
      </c>
      <c r="J1012" s="42">
        <v>61288</v>
      </c>
      <c r="K1012" s="42">
        <v>63151</v>
      </c>
      <c r="L1012" s="44">
        <v>111105</v>
      </c>
      <c r="M1012" s="66">
        <v>12951</v>
      </c>
      <c r="N1012" s="42">
        <v>-6043.1019389116254</v>
      </c>
      <c r="O1012" s="42">
        <v>6907.8980610883746</v>
      </c>
      <c r="P1012" s="42">
        <v>0</v>
      </c>
      <c r="Q1012" s="44">
        <v>6907.8980610883746</v>
      </c>
      <c r="R1012" s="45">
        <v>3062</v>
      </c>
      <c r="S1012" s="66">
        <v>8550</v>
      </c>
      <c r="T1012" s="42">
        <v>13434</v>
      </c>
      <c r="U1012" s="42">
        <v>15817</v>
      </c>
      <c r="V1012" s="42">
        <v>5233.8918023144734</v>
      </c>
      <c r="W1012" s="44">
        <v>43034.891802314472</v>
      </c>
      <c r="X1012" s="66">
        <v>19479</v>
      </c>
      <c r="Y1012" s="42">
        <v>11069</v>
      </c>
      <c r="Z1012" s="42">
        <v>12369</v>
      </c>
      <c r="AA1012" s="42">
        <v>24921.640658776429</v>
      </c>
      <c r="AB1012" s="43">
        <v>67838.640658776421</v>
      </c>
      <c r="AC1012" s="66">
        <v>-6123.5314583854506</v>
      </c>
      <c r="AD1012" s="42">
        <v>-6086.720713544365</v>
      </c>
      <c r="AE1012" s="42">
        <v>-8720.4151176874093</v>
      </c>
      <c r="AF1012" s="42">
        <v>-3873.0815668447312</v>
      </c>
      <c r="AG1012" s="42">
        <v>0</v>
      </c>
      <c r="AH1012" s="44">
        <v>0</v>
      </c>
    </row>
    <row r="1013" spans="1:34" s="4" customFormat="1">
      <c r="A1013" s="46" t="s">
        <v>1033</v>
      </c>
      <c r="B1013" s="56" t="s">
        <v>2179</v>
      </c>
      <c r="C1013" s="57">
        <v>3.0379399999999998E-3</v>
      </c>
      <c r="D1013" s="57">
        <v>3.0384600000000002E-3</v>
      </c>
      <c r="E1013" s="65">
        <v>350364.47627700004</v>
      </c>
      <c r="F1013" s="42">
        <v>193934</v>
      </c>
      <c r="G1013" s="43">
        <v>544298.47627700004</v>
      </c>
      <c r="H1013" s="66">
        <v>5995416</v>
      </c>
      <c r="I1013" s="42">
        <v>8014915</v>
      </c>
      <c r="J1013" s="42">
        <v>4325963</v>
      </c>
      <c r="K1013" s="42">
        <v>4457459</v>
      </c>
      <c r="L1013" s="44">
        <v>7842213</v>
      </c>
      <c r="M1013" s="66">
        <v>914110</v>
      </c>
      <c r="N1013" s="42">
        <v>-9913.5905766229607</v>
      </c>
      <c r="O1013" s="42">
        <v>904196.40942337702</v>
      </c>
      <c r="P1013" s="42">
        <v>0</v>
      </c>
      <c r="Q1013" s="44">
        <v>904196.40942337702</v>
      </c>
      <c r="R1013" s="45">
        <v>216158</v>
      </c>
      <c r="S1013" s="66">
        <v>603489</v>
      </c>
      <c r="T1013" s="42">
        <v>948217</v>
      </c>
      <c r="U1013" s="42">
        <v>1116408</v>
      </c>
      <c r="V1013" s="42">
        <v>74226.06509741726</v>
      </c>
      <c r="W1013" s="44">
        <v>2742340.0650974172</v>
      </c>
      <c r="X1013" s="66">
        <v>1374888</v>
      </c>
      <c r="Y1013" s="42">
        <v>781325</v>
      </c>
      <c r="Z1013" s="42">
        <v>873069</v>
      </c>
      <c r="AA1013" s="42">
        <v>144713.37015587935</v>
      </c>
      <c r="AB1013" s="43">
        <v>3173995.3701558793</v>
      </c>
      <c r="AC1013" s="66">
        <v>-16287.76826097194</v>
      </c>
      <c r="AD1013" s="42">
        <v>-40822.974087970586</v>
      </c>
      <c r="AE1013" s="42">
        <v>-398917.82320353185</v>
      </c>
      <c r="AF1013" s="42">
        <v>24373.260494012251</v>
      </c>
      <c r="AG1013" s="42">
        <v>0</v>
      </c>
      <c r="AH1013" s="44">
        <v>0</v>
      </c>
    </row>
    <row r="1014" spans="1:34" s="4" customFormat="1">
      <c r="A1014" s="46" t="s">
        <v>1034</v>
      </c>
      <c r="B1014" s="56" t="s">
        <v>2180</v>
      </c>
      <c r="C1014" s="57">
        <v>2.3374999999999999E-4</v>
      </c>
      <c r="D1014" s="57">
        <v>2.6852000000000001E-4</v>
      </c>
      <c r="E1014" s="65">
        <v>26957.778150000002</v>
      </c>
      <c r="F1014" s="42">
        <v>14922</v>
      </c>
      <c r="G1014" s="43">
        <v>41879.778149999998</v>
      </c>
      <c r="H1014" s="66">
        <v>461309</v>
      </c>
      <c r="I1014" s="42">
        <v>616696</v>
      </c>
      <c r="J1014" s="42">
        <v>332855</v>
      </c>
      <c r="K1014" s="42">
        <v>342973</v>
      </c>
      <c r="L1014" s="44">
        <v>603408</v>
      </c>
      <c r="M1014" s="66">
        <v>70335</v>
      </c>
      <c r="N1014" s="42">
        <v>-39324.491062822948</v>
      </c>
      <c r="O1014" s="42">
        <v>31010.508937177052</v>
      </c>
      <c r="P1014" s="42">
        <v>0</v>
      </c>
      <c r="Q1014" s="44">
        <v>31010.508937177052</v>
      </c>
      <c r="R1014" s="45">
        <v>16632</v>
      </c>
      <c r="S1014" s="66">
        <v>46435</v>
      </c>
      <c r="T1014" s="42">
        <v>72959</v>
      </c>
      <c r="U1014" s="42">
        <v>85900</v>
      </c>
      <c r="V1014" s="42">
        <v>0</v>
      </c>
      <c r="W1014" s="44">
        <v>205294</v>
      </c>
      <c r="X1014" s="66">
        <v>105789</v>
      </c>
      <c r="Y1014" s="42">
        <v>60118</v>
      </c>
      <c r="Z1014" s="42">
        <v>67177</v>
      </c>
      <c r="AA1014" s="42">
        <v>103661.64292431589</v>
      </c>
      <c r="AB1014" s="43">
        <v>336745.64292431588</v>
      </c>
      <c r="AC1014" s="66">
        <v>-39742.169811503067</v>
      </c>
      <c r="AD1014" s="42">
        <v>-35873.204168484481</v>
      </c>
      <c r="AE1014" s="42">
        <v>-46020.089581547581</v>
      </c>
      <c r="AF1014" s="42">
        <v>-9816.1793627807583</v>
      </c>
      <c r="AG1014" s="42">
        <v>0</v>
      </c>
      <c r="AH1014" s="44">
        <v>0</v>
      </c>
    </row>
    <row r="1015" spans="1:34" s="4" customFormat="1">
      <c r="A1015" s="46" t="s">
        <v>1035</v>
      </c>
      <c r="B1015" s="56" t="s">
        <v>2181</v>
      </c>
      <c r="C1015" s="57">
        <v>5.8560000000000002E-5</v>
      </c>
      <c r="D1015" s="57">
        <v>5.6100000000000002E-5</v>
      </c>
      <c r="E1015" s="65">
        <v>6754.0614299999997</v>
      </c>
      <c r="F1015" s="42">
        <v>3738</v>
      </c>
      <c r="G1015" s="43">
        <v>10492.06143</v>
      </c>
      <c r="H1015" s="66">
        <v>115569</v>
      </c>
      <c r="I1015" s="42">
        <v>154497</v>
      </c>
      <c r="J1015" s="42">
        <v>83388</v>
      </c>
      <c r="K1015" s="42">
        <v>85923</v>
      </c>
      <c r="L1015" s="44">
        <v>151168</v>
      </c>
      <c r="M1015" s="66">
        <v>17621</v>
      </c>
      <c r="N1015" s="42">
        <v>-1549.6433644653471</v>
      </c>
      <c r="O1015" s="42">
        <v>16071.356635534652</v>
      </c>
      <c r="P1015" s="42">
        <v>0</v>
      </c>
      <c r="Q1015" s="44">
        <v>16071.356635534652</v>
      </c>
      <c r="R1015" s="45">
        <v>4167</v>
      </c>
      <c r="S1015" s="66">
        <v>11633</v>
      </c>
      <c r="T1015" s="42">
        <v>18278</v>
      </c>
      <c r="U1015" s="42">
        <v>21520</v>
      </c>
      <c r="V1015" s="42">
        <v>8463.9557937155842</v>
      </c>
      <c r="W1015" s="44">
        <v>59894.955793715584</v>
      </c>
      <c r="X1015" s="66">
        <v>26503</v>
      </c>
      <c r="Y1015" s="42">
        <v>15061</v>
      </c>
      <c r="Z1015" s="42">
        <v>16829</v>
      </c>
      <c r="AA1015" s="42">
        <v>10594.005576162255</v>
      </c>
      <c r="AB1015" s="43">
        <v>68987.00557616225</v>
      </c>
      <c r="AC1015" s="66">
        <v>-1666.991039746182</v>
      </c>
      <c r="AD1015" s="42">
        <v>-1388.5182245962674</v>
      </c>
      <c r="AE1015" s="42">
        <v>-7337.5810754633085</v>
      </c>
      <c r="AF1015" s="42">
        <v>1301.0405573590874</v>
      </c>
      <c r="AG1015" s="42">
        <v>0</v>
      </c>
      <c r="AH1015" s="44">
        <v>0</v>
      </c>
    </row>
    <row r="1016" spans="1:34" s="4" customFormat="1">
      <c r="A1016" s="46" t="s">
        <v>1036</v>
      </c>
      <c r="B1016" s="56" t="s">
        <v>2182</v>
      </c>
      <c r="C1016" s="57">
        <v>2.2439199999999999E-3</v>
      </c>
      <c r="D1016" s="57">
        <v>2.2330000000000002E-3</v>
      </c>
      <c r="E1016" s="65">
        <v>258790.71499499999</v>
      </c>
      <c r="F1016" s="42">
        <v>143246</v>
      </c>
      <c r="G1016" s="43">
        <v>402036.71499499999</v>
      </c>
      <c r="H1016" s="66">
        <v>4428407</v>
      </c>
      <c r="I1016" s="42">
        <v>5920073</v>
      </c>
      <c r="J1016" s="42">
        <v>3195295</v>
      </c>
      <c r="K1016" s="42">
        <v>3292422</v>
      </c>
      <c r="L1016" s="44">
        <v>5792510</v>
      </c>
      <c r="M1016" s="66">
        <v>675191</v>
      </c>
      <c r="N1016" s="42">
        <v>11781.01606625016</v>
      </c>
      <c r="O1016" s="42">
        <v>686972.01606625016</v>
      </c>
      <c r="P1016" s="42">
        <v>0</v>
      </c>
      <c r="Q1016" s="44">
        <v>686972.01606625016</v>
      </c>
      <c r="R1016" s="45">
        <v>159662</v>
      </c>
      <c r="S1016" s="66">
        <v>445756</v>
      </c>
      <c r="T1016" s="42">
        <v>700383</v>
      </c>
      <c r="U1016" s="42">
        <v>824615</v>
      </c>
      <c r="V1016" s="42">
        <v>75116.469550195106</v>
      </c>
      <c r="W1016" s="44">
        <v>2045870.4695501952</v>
      </c>
      <c r="X1016" s="66">
        <v>1015536</v>
      </c>
      <c r="Y1016" s="42">
        <v>577112</v>
      </c>
      <c r="Z1016" s="42">
        <v>644877</v>
      </c>
      <c r="AA1016" s="42">
        <v>59073.052891241976</v>
      </c>
      <c r="AB1016" s="43">
        <v>2296598.0528912419</v>
      </c>
      <c r="AC1016" s="66">
        <v>7024.758668622495</v>
      </c>
      <c r="AD1016" s="42">
        <v>-13518.599612351021</v>
      </c>
      <c r="AE1016" s="42">
        <v>-266040.71546748787</v>
      </c>
      <c r="AF1016" s="42">
        <v>21806.973070169544</v>
      </c>
      <c r="AG1016" s="42">
        <v>0</v>
      </c>
      <c r="AH1016" s="44">
        <v>0</v>
      </c>
    </row>
    <row r="1017" spans="1:34" s="4" customFormat="1">
      <c r="A1017" s="46" t="s">
        <v>1037</v>
      </c>
      <c r="B1017" s="56" t="s">
        <v>2183</v>
      </c>
      <c r="C1017" s="57">
        <v>2.1076599999999999E-3</v>
      </c>
      <c r="D1017" s="57">
        <v>2.2436800000000001E-3</v>
      </c>
      <c r="E1017" s="65">
        <v>243076.098768</v>
      </c>
      <c r="F1017" s="42">
        <v>134548</v>
      </c>
      <c r="G1017" s="43">
        <v>377624.09876800003</v>
      </c>
      <c r="H1017" s="66">
        <v>4159496</v>
      </c>
      <c r="I1017" s="42">
        <v>5560582</v>
      </c>
      <c r="J1017" s="42">
        <v>3001264</v>
      </c>
      <c r="K1017" s="42">
        <v>3092493</v>
      </c>
      <c r="L1017" s="44">
        <v>5440765</v>
      </c>
      <c r="M1017" s="66">
        <v>634191</v>
      </c>
      <c r="N1017" s="42">
        <v>-232138.26062885521</v>
      </c>
      <c r="O1017" s="42">
        <v>402052.73937114479</v>
      </c>
      <c r="P1017" s="42">
        <v>0</v>
      </c>
      <c r="Q1017" s="44">
        <v>402052.73937114479</v>
      </c>
      <c r="R1017" s="45">
        <v>149966</v>
      </c>
      <c r="S1017" s="66">
        <v>418688</v>
      </c>
      <c r="T1017" s="42">
        <v>657853</v>
      </c>
      <c r="U1017" s="42">
        <v>774541</v>
      </c>
      <c r="V1017" s="42">
        <v>412016.87589312944</v>
      </c>
      <c r="W1017" s="44">
        <v>2263098.8758931295</v>
      </c>
      <c r="X1017" s="66">
        <v>953869</v>
      </c>
      <c r="Y1017" s="42">
        <v>542067</v>
      </c>
      <c r="Z1017" s="42">
        <v>605717</v>
      </c>
      <c r="AA1017" s="42">
        <v>928062.4272311629</v>
      </c>
      <c r="AB1017" s="43">
        <v>3029715.4272311628</v>
      </c>
      <c r="AC1017" s="66">
        <v>-236139.90778988114</v>
      </c>
      <c r="AD1017" s="42">
        <v>-272779.21252681565</v>
      </c>
      <c r="AE1017" s="42">
        <v>-228939.96357512416</v>
      </c>
      <c r="AF1017" s="42">
        <v>-28757.467446212504</v>
      </c>
      <c r="AG1017" s="42">
        <v>0</v>
      </c>
      <c r="AH1017" s="44">
        <v>0</v>
      </c>
    </row>
    <row r="1018" spans="1:34" s="4" customFormat="1">
      <c r="A1018" s="46" t="s">
        <v>1038</v>
      </c>
      <c r="B1018" s="56" t="s">
        <v>2184</v>
      </c>
      <c r="C1018" s="57">
        <v>2.0477000000000001E-4</v>
      </c>
      <c r="D1018" s="57">
        <v>1.8992E-4</v>
      </c>
      <c r="E1018" s="65">
        <v>23616.002700000001</v>
      </c>
      <c r="F1018" s="42">
        <v>13072</v>
      </c>
      <c r="G1018" s="43">
        <v>36688.002699999997</v>
      </c>
      <c r="H1018" s="66">
        <v>404116</v>
      </c>
      <c r="I1018" s="42">
        <v>540239</v>
      </c>
      <c r="J1018" s="42">
        <v>291588</v>
      </c>
      <c r="K1018" s="42">
        <v>300452</v>
      </c>
      <c r="L1018" s="44">
        <v>528598</v>
      </c>
      <c r="M1018" s="66">
        <v>61615</v>
      </c>
      <c r="N1018" s="42">
        <v>22543.524443166487</v>
      </c>
      <c r="O1018" s="42">
        <v>84158.524443166491</v>
      </c>
      <c r="P1018" s="42">
        <v>0</v>
      </c>
      <c r="Q1018" s="44">
        <v>84158.524443166491</v>
      </c>
      <c r="R1018" s="45">
        <v>14570</v>
      </c>
      <c r="S1018" s="66">
        <v>40678</v>
      </c>
      <c r="T1018" s="42">
        <v>63914</v>
      </c>
      <c r="U1018" s="42">
        <v>75251</v>
      </c>
      <c r="V1018" s="42">
        <v>73932.573693814105</v>
      </c>
      <c r="W1018" s="44">
        <v>253775.57369381411</v>
      </c>
      <c r="X1018" s="66">
        <v>92673</v>
      </c>
      <c r="Y1018" s="42">
        <v>52665</v>
      </c>
      <c r="Z1018" s="42">
        <v>58849</v>
      </c>
      <c r="AA1018" s="42">
        <v>3394.3410452340463</v>
      </c>
      <c r="AB1018" s="43">
        <v>207581.34104523403</v>
      </c>
      <c r="AC1018" s="66">
        <v>22078.208683881792</v>
      </c>
      <c r="AD1018" s="42">
        <v>22613.560791493303</v>
      </c>
      <c r="AE1018" s="42">
        <v>-5150.4572805001008</v>
      </c>
      <c r="AF1018" s="42">
        <v>6652.9204537050728</v>
      </c>
      <c r="AG1018" s="42">
        <v>0</v>
      </c>
      <c r="AH1018" s="44">
        <v>0</v>
      </c>
    </row>
    <row r="1019" spans="1:34" s="4" customFormat="1">
      <c r="A1019" s="46" t="s">
        <v>1039</v>
      </c>
      <c r="B1019" s="56" t="s">
        <v>2185</v>
      </c>
      <c r="C1019" s="57">
        <v>1.4270000000000001E-5</v>
      </c>
      <c r="D1019" s="57">
        <v>1.099E-5</v>
      </c>
      <c r="E1019" s="65">
        <v>1646.316</v>
      </c>
      <c r="F1019" s="42">
        <v>911</v>
      </c>
      <c r="G1019" s="43">
        <v>2557.3159999999998</v>
      </c>
      <c r="H1019" s="66">
        <v>28162</v>
      </c>
      <c r="I1019" s="42">
        <v>37648</v>
      </c>
      <c r="J1019" s="42">
        <v>20320</v>
      </c>
      <c r="K1019" s="42">
        <v>20938</v>
      </c>
      <c r="L1019" s="44">
        <v>36837</v>
      </c>
      <c r="M1019" s="66">
        <v>4294</v>
      </c>
      <c r="N1019" s="42">
        <v>1793.6822464907605</v>
      </c>
      <c r="O1019" s="42">
        <v>6087.68224649076</v>
      </c>
      <c r="P1019" s="42">
        <v>0</v>
      </c>
      <c r="Q1019" s="44">
        <v>6087.68224649076</v>
      </c>
      <c r="R1019" s="45">
        <v>1015</v>
      </c>
      <c r="S1019" s="66">
        <v>2835</v>
      </c>
      <c r="T1019" s="42">
        <v>4454</v>
      </c>
      <c r="U1019" s="42">
        <v>5244</v>
      </c>
      <c r="V1019" s="42">
        <v>5780.2584443441347</v>
      </c>
      <c r="W1019" s="44">
        <v>18313.258444344134</v>
      </c>
      <c r="X1019" s="66">
        <v>6458</v>
      </c>
      <c r="Y1019" s="42">
        <v>3670</v>
      </c>
      <c r="Z1019" s="42">
        <v>4101</v>
      </c>
      <c r="AA1019" s="42">
        <v>22.210229316464179</v>
      </c>
      <c r="AB1019" s="43">
        <v>14251.210229316464</v>
      </c>
      <c r="AC1019" s="66">
        <v>1760.5164019423646</v>
      </c>
      <c r="AD1019" s="42">
        <v>1429.1009394004311</v>
      </c>
      <c r="AE1019" s="42">
        <v>-347.29487270147456</v>
      </c>
      <c r="AF1019" s="42">
        <v>1219.7257463863491</v>
      </c>
      <c r="AG1019" s="42">
        <v>0</v>
      </c>
      <c r="AH1019" s="44">
        <v>0</v>
      </c>
    </row>
    <row r="1020" spans="1:34" s="4" customFormat="1">
      <c r="A1020" s="46" t="s">
        <v>1040</v>
      </c>
      <c r="B1020" s="56" t="s">
        <v>2186</v>
      </c>
      <c r="C1020" s="57">
        <v>5.753E-5</v>
      </c>
      <c r="D1020" s="57">
        <v>7.0720000000000001E-5</v>
      </c>
      <c r="E1020" s="65">
        <v>6634.4991900000005</v>
      </c>
      <c r="F1020" s="42">
        <v>3673</v>
      </c>
      <c r="G1020" s="43">
        <v>10307.49919</v>
      </c>
      <c r="H1020" s="66">
        <v>113536</v>
      </c>
      <c r="I1020" s="42">
        <v>151780</v>
      </c>
      <c r="J1020" s="42">
        <v>81922</v>
      </c>
      <c r="K1020" s="42">
        <v>84412</v>
      </c>
      <c r="L1020" s="44">
        <v>148509</v>
      </c>
      <c r="M1020" s="66">
        <v>17311</v>
      </c>
      <c r="N1020" s="42">
        <v>-9002.4246643370971</v>
      </c>
      <c r="O1020" s="42">
        <v>8308.5753356629029</v>
      </c>
      <c r="P1020" s="42">
        <v>0</v>
      </c>
      <c r="Q1020" s="44">
        <v>8308.5753356629029</v>
      </c>
      <c r="R1020" s="45">
        <v>4093</v>
      </c>
      <c r="S1020" s="66">
        <v>11428</v>
      </c>
      <c r="T1020" s="42">
        <v>17957</v>
      </c>
      <c r="U1020" s="42">
        <v>21142</v>
      </c>
      <c r="V1020" s="42">
        <v>0</v>
      </c>
      <c r="W1020" s="44">
        <v>50527</v>
      </c>
      <c r="X1020" s="66">
        <v>26036</v>
      </c>
      <c r="Y1020" s="42">
        <v>14796</v>
      </c>
      <c r="Z1020" s="42">
        <v>16533</v>
      </c>
      <c r="AA1020" s="42">
        <v>28398.30163326563</v>
      </c>
      <c r="AB1020" s="43">
        <v>85763.301633265626</v>
      </c>
      <c r="AC1020" s="66">
        <v>-9108.0227890596616</v>
      </c>
      <c r="AD1020" s="42">
        <v>-8671.5562221236469</v>
      </c>
      <c r="AE1020" s="42">
        <v>-13482.967356999996</v>
      </c>
      <c r="AF1020" s="42">
        <v>-3973.7552650823181</v>
      </c>
      <c r="AG1020" s="42">
        <v>0</v>
      </c>
      <c r="AH1020" s="44">
        <v>0</v>
      </c>
    </row>
    <row r="1021" spans="1:34" s="4" customFormat="1">
      <c r="A1021" s="46" t="s">
        <v>1041</v>
      </c>
      <c r="B1021" s="56" t="s">
        <v>2187</v>
      </c>
      <c r="C1021" s="57">
        <v>6.0619999999999999E-5</v>
      </c>
      <c r="D1021" s="57">
        <v>4.125E-5</v>
      </c>
      <c r="E1021" s="65">
        <v>6991.0608780000002</v>
      </c>
      <c r="F1021" s="42">
        <v>3870</v>
      </c>
      <c r="G1021" s="43">
        <v>10861.060878</v>
      </c>
      <c r="H1021" s="66">
        <v>119634</v>
      </c>
      <c r="I1021" s="42">
        <v>159932</v>
      </c>
      <c r="J1021" s="42">
        <v>86322</v>
      </c>
      <c r="K1021" s="42">
        <v>88946</v>
      </c>
      <c r="L1021" s="44">
        <v>156486</v>
      </c>
      <c r="M1021" s="66">
        <v>18240</v>
      </c>
      <c r="N1021" s="42">
        <v>7921.6979139730929</v>
      </c>
      <c r="O1021" s="42">
        <v>26161.697913973094</v>
      </c>
      <c r="P1021" s="42">
        <v>0</v>
      </c>
      <c r="Q1021" s="44">
        <v>26161.697913973094</v>
      </c>
      <c r="R1021" s="45">
        <v>4313</v>
      </c>
      <c r="S1021" s="66">
        <v>12042</v>
      </c>
      <c r="T1021" s="42">
        <v>18921</v>
      </c>
      <c r="U1021" s="42">
        <v>22277</v>
      </c>
      <c r="V1021" s="42">
        <v>37993.157198798552</v>
      </c>
      <c r="W1021" s="44">
        <v>91233.157198798552</v>
      </c>
      <c r="X1021" s="66">
        <v>27435</v>
      </c>
      <c r="Y1021" s="42">
        <v>15591</v>
      </c>
      <c r="Z1021" s="42">
        <v>17421</v>
      </c>
      <c r="AA1021" s="42">
        <v>7128.5902182983873</v>
      </c>
      <c r="AB1021" s="43">
        <v>67575.590218298385</v>
      </c>
      <c r="AC1021" s="66">
        <v>7782.1283148884049</v>
      </c>
      <c r="AD1021" s="42">
        <v>8861.4343278274882</v>
      </c>
      <c r="AE1021" s="42">
        <v>3.4450086849783474</v>
      </c>
      <c r="AF1021" s="42">
        <v>7010.5593290992965</v>
      </c>
      <c r="AG1021" s="42">
        <v>0</v>
      </c>
      <c r="AH1021" s="44">
        <v>0</v>
      </c>
    </row>
    <row r="1022" spans="1:34" s="4" customFormat="1">
      <c r="A1022" s="46" t="s">
        <v>1042</v>
      </c>
      <c r="B1022" s="56" t="s">
        <v>2188</v>
      </c>
      <c r="C1022" s="57">
        <v>1.6907700000000001E-3</v>
      </c>
      <c r="D1022" s="57">
        <v>1.7136199999999999E-3</v>
      </c>
      <c r="E1022" s="65">
        <v>194996.57547900002</v>
      </c>
      <c r="F1022" s="42">
        <v>107934</v>
      </c>
      <c r="G1022" s="43">
        <v>302930.57547899999</v>
      </c>
      <c r="H1022" s="66">
        <v>3336758</v>
      </c>
      <c r="I1022" s="42">
        <v>4460713</v>
      </c>
      <c r="J1022" s="42">
        <v>2407621</v>
      </c>
      <c r="K1022" s="42">
        <v>2480805</v>
      </c>
      <c r="L1022" s="44">
        <v>4364595</v>
      </c>
      <c r="M1022" s="66">
        <v>508750</v>
      </c>
      <c r="N1022" s="42">
        <v>117838.7039535723</v>
      </c>
      <c r="O1022" s="42">
        <v>626588.70395357232</v>
      </c>
      <c r="P1022" s="42">
        <v>0</v>
      </c>
      <c r="Q1022" s="44">
        <v>626588.70395357232</v>
      </c>
      <c r="R1022" s="45">
        <v>120303</v>
      </c>
      <c r="S1022" s="66">
        <v>335872</v>
      </c>
      <c r="T1022" s="42">
        <v>527732</v>
      </c>
      <c r="U1022" s="42">
        <v>621339</v>
      </c>
      <c r="V1022" s="42">
        <v>381491.12541972747</v>
      </c>
      <c r="W1022" s="44">
        <v>1866434.1254197275</v>
      </c>
      <c r="X1022" s="66">
        <v>765196</v>
      </c>
      <c r="Y1022" s="42">
        <v>434848</v>
      </c>
      <c r="Z1022" s="42">
        <v>485908</v>
      </c>
      <c r="AA1022" s="42">
        <v>69212.683042395467</v>
      </c>
      <c r="AB1022" s="43">
        <v>1755164.6830423954</v>
      </c>
      <c r="AC1022" s="66">
        <v>114101.91746234222</v>
      </c>
      <c r="AD1022" s="42">
        <v>114354.00393708909</v>
      </c>
      <c r="AE1022" s="42">
        <v>-123156.90211624384</v>
      </c>
      <c r="AF1022" s="42">
        <v>5970.4230941446694</v>
      </c>
      <c r="AG1022" s="42">
        <v>0</v>
      </c>
      <c r="AH1022" s="44">
        <v>0</v>
      </c>
    </row>
    <row r="1023" spans="1:34" s="4" customFormat="1">
      <c r="A1023" s="46" t="s">
        <v>1043</v>
      </c>
      <c r="B1023" s="56" t="s">
        <v>2189</v>
      </c>
      <c r="C1023" s="57">
        <v>6.2018100000000003E-3</v>
      </c>
      <c r="D1023" s="57">
        <v>6.3209700000000004E-3</v>
      </c>
      <c r="E1023" s="65">
        <v>715253.52667499997</v>
      </c>
      <c r="F1023" s="42">
        <v>395908</v>
      </c>
      <c r="G1023" s="43">
        <v>1111161.5266749999</v>
      </c>
      <c r="H1023" s="66">
        <v>12239356</v>
      </c>
      <c r="I1023" s="42">
        <v>16362068</v>
      </c>
      <c r="J1023" s="42">
        <v>8831248</v>
      </c>
      <c r="K1023" s="42">
        <v>9099690</v>
      </c>
      <c r="L1023" s="44">
        <v>16009504</v>
      </c>
      <c r="M1023" s="66">
        <v>1866113</v>
      </c>
      <c r="N1023" s="42">
        <v>243255.00945371864</v>
      </c>
      <c r="O1023" s="42">
        <v>2109368.0094537186</v>
      </c>
      <c r="P1023" s="42">
        <v>0</v>
      </c>
      <c r="Q1023" s="44">
        <v>2109368.0094537186</v>
      </c>
      <c r="R1023" s="45">
        <v>441277</v>
      </c>
      <c r="S1023" s="66">
        <v>1231993</v>
      </c>
      <c r="T1023" s="42">
        <v>1935740</v>
      </c>
      <c r="U1023" s="42">
        <v>2279094</v>
      </c>
      <c r="V1023" s="42">
        <v>829432.64740328048</v>
      </c>
      <c r="W1023" s="44">
        <v>6276259.6474032803</v>
      </c>
      <c r="X1023" s="66">
        <v>2806768</v>
      </c>
      <c r="Y1023" s="42">
        <v>1595038</v>
      </c>
      <c r="Z1023" s="42">
        <v>1782329</v>
      </c>
      <c r="AA1023" s="42">
        <v>254316.85233321326</v>
      </c>
      <c r="AB1023" s="43">
        <v>6438451.8523332132</v>
      </c>
      <c r="AC1023" s="66">
        <v>229797.75652544061</v>
      </c>
      <c r="AD1023" s="42">
        <v>161909.30530505581</v>
      </c>
      <c r="AE1023" s="42">
        <v>-563899.66914916062</v>
      </c>
      <c r="AF1023" s="42">
        <v>10000.402388731243</v>
      </c>
      <c r="AG1023" s="42">
        <v>0</v>
      </c>
      <c r="AH1023" s="44">
        <v>0</v>
      </c>
    </row>
    <row r="1024" spans="1:34" s="4" customFormat="1">
      <c r="A1024" s="46" t="s">
        <v>1044</v>
      </c>
      <c r="B1024" s="56" t="s">
        <v>2190</v>
      </c>
      <c r="C1024" s="57">
        <v>3.6159999999999999E-5</v>
      </c>
      <c r="D1024" s="57">
        <v>3.8130000000000003E-5</v>
      </c>
      <c r="E1024" s="65">
        <v>4170.0033359999998</v>
      </c>
      <c r="F1024" s="42">
        <v>2308</v>
      </c>
      <c r="G1024" s="43">
        <v>6478.0033359999998</v>
      </c>
      <c r="H1024" s="66">
        <v>71362</v>
      </c>
      <c r="I1024" s="42">
        <v>95400</v>
      </c>
      <c r="J1024" s="42">
        <v>51491</v>
      </c>
      <c r="K1024" s="42">
        <v>53056</v>
      </c>
      <c r="L1024" s="44">
        <v>93344</v>
      </c>
      <c r="M1024" s="66">
        <v>10880</v>
      </c>
      <c r="N1024" s="42">
        <v>-3051.901937713988</v>
      </c>
      <c r="O1024" s="42">
        <v>7828.0980622860116</v>
      </c>
      <c r="P1024" s="42">
        <v>0</v>
      </c>
      <c r="Q1024" s="44">
        <v>7828.0980622860116</v>
      </c>
      <c r="R1024" s="45">
        <v>2573</v>
      </c>
      <c r="S1024" s="66">
        <v>7183</v>
      </c>
      <c r="T1024" s="42">
        <v>11286</v>
      </c>
      <c r="U1024" s="42">
        <v>13288</v>
      </c>
      <c r="V1024" s="42">
        <v>2321.0698395954523</v>
      </c>
      <c r="W1024" s="44">
        <v>34078.069839595453</v>
      </c>
      <c r="X1024" s="66">
        <v>16365</v>
      </c>
      <c r="Y1024" s="42">
        <v>9300</v>
      </c>
      <c r="Z1024" s="42">
        <v>10392</v>
      </c>
      <c r="AA1024" s="42">
        <v>9764.4760208176522</v>
      </c>
      <c r="AB1024" s="43">
        <v>45821.476020817652</v>
      </c>
      <c r="AC1024" s="66">
        <v>-3121.0715805786422</v>
      </c>
      <c r="AD1024" s="42">
        <v>-3264.2196977783024</v>
      </c>
      <c r="AE1024" s="42">
        <v>-4985.4059540289472</v>
      </c>
      <c r="AF1024" s="42">
        <v>-372.70894883630638</v>
      </c>
      <c r="AG1024" s="42">
        <v>0</v>
      </c>
      <c r="AH1024" s="44">
        <v>0</v>
      </c>
    </row>
    <row r="1025" spans="1:34" s="4" customFormat="1">
      <c r="A1025" s="46" t="s">
        <v>1045</v>
      </c>
      <c r="B1025" s="56" t="s">
        <v>2191</v>
      </c>
      <c r="C1025" s="57">
        <v>7.7979999999999995E-5</v>
      </c>
      <c r="D1025" s="57">
        <v>7.4989999999999999E-5</v>
      </c>
      <c r="E1025" s="65">
        <v>8993.7238109999998</v>
      </c>
      <c r="F1025" s="42">
        <v>4978</v>
      </c>
      <c r="G1025" s="43">
        <v>13971.723811</v>
      </c>
      <c r="H1025" s="66">
        <v>153895</v>
      </c>
      <c r="I1025" s="42">
        <v>205733</v>
      </c>
      <c r="J1025" s="42">
        <v>111042</v>
      </c>
      <c r="K1025" s="42">
        <v>114417</v>
      </c>
      <c r="L1025" s="44">
        <v>201299</v>
      </c>
      <c r="M1025" s="66">
        <v>23464</v>
      </c>
      <c r="N1025" s="42">
        <v>-10444.313939123142</v>
      </c>
      <c r="O1025" s="42">
        <v>13019.686060876858</v>
      </c>
      <c r="P1025" s="42">
        <v>0</v>
      </c>
      <c r="Q1025" s="44">
        <v>13019.686060876858</v>
      </c>
      <c r="R1025" s="45">
        <v>5549</v>
      </c>
      <c r="S1025" s="66">
        <v>15491</v>
      </c>
      <c r="T1025" s="42">
        <v>24340</v>
      </c>
      <c r="U1025" s="42">
        <v>28657</v>
      </c>
      <c r="V1025" s="42">
        <v>6079.6134439057278</v>
      </c>
      <c r="W1025" s="44">
        <v>74567.61344390572</v>
      </c>
      <c r="X1025" s="66">
        <v>35292</v>
      </c>
      <c r="Y1025" s="42">
        <v>20056</v>
      </c>
      <c r="Z1025" s="42">
        <v>22411</v>
      </c>
      <c r="AA1025" s="42">
        <v>28202.34859532999</v>
      </c>
      <c r="AB1025" s="43">
        <v>105961.34859533</v>
      </c>
      <c r="AC1025" s="66">
        <v>-10588.769170198097</v>
      </c>
      <c r="AD1025" s="42">
        <v>-11548.966119623596</v>
      </c>
      <c r="AE1025" s="42">
        <v>-10892.940712401534</v>
      </c>
      <c r="AF1025" s="42">
        <v>1636.9408507989619</v>
      </c>
      <c r="AG1025" s="42">
        <v>0</v>
      </c>
      <c r="AH1025" s="44">
        <v>0</v>
      </c>
    </row>
    <row r="1026" spans="1:34" s="4" customFormat="1">
      <c r="A1026" s="46" t="s">
        <v>1046</v>
      </c>
      <c r="B1026" s="56" t="s">
        <v>2192</v>
      </c>
      <c r="C1026" s="57">
        <v>4.7391000000000002E-4</v>
      </c>
      <c r="D1026" s="57">
        <v>5.1745000000000003E-4</v>
      </c>
      <c r="E1026" s="65">
        <v>54655.670835000004</v>
      </c>
      <c r="F1026" s="42">
        <v>30253</v>
      </c>
      <c r="G1026" s="43">
        <v>84908.670834999997</v>
      </c>
      <c r="H1026" s="66">
        <v>935268</v>
      </c>
      <c r="I1026" s="42">
        <v>1250304</v>
      </c>
      <c r="J1026" s="42">
        <v>674838</v>
      </c>
      <c r="K1026" s="42">
        <v>695351</v>
      </c>
      <c r="L1026" s="44">
        <v>1223363</v>
      </c>
      <c r="M1026" s="66">
        <v>142599</v>
      </c>
      <c r="N1026" s="42">
        <v>-6406.1867911832642</v>
      </c>
      <c r="O1026" s="42">
        <v>136192.81320881675</v>
      </c>
      <c r="P1026" s="42">
        <v>0</v>
      </c>
      <c r="Q1026" s="44">
        <v>136192.81320881675</v>
      </c>
      <c r="R1026" s="45">
        <v>33720</v>
      </c>
      <c r="S1026" s="66">
        <v>94143</v>
      </c>
      <c r="T1026" s="42">
        <v>147919</v>
      </c>
      <c r="U1026" s="42">
        <v>174156</v>
      </c>
      <c r="V1026" s="42">
        <v>34949.764431001546</v>
      </c>
      <c r="W1026" s="44">
        <v>451167.76443100156</v>
      </c>
      <c r="X1026" s="66">
        <v>214479</v>
      </c>
      <c r="Y1026" s="42">
        <v>121885</v>
      </c>
      <c r="Z1026" s="42">
        <v>136196</v>
      </c>
      <c r="AA1026" s="42">
        <v>80346.71462256035</v>
      </c>
      <c r="AB1026" s="43">
        <v>552906.71462256031</v>
      </c>
      <c r="AC1026" s="66">
        <v>-7400.4780280452669</v>
      </c>
      <c r="AD1026" s="42">
        <v>-15793.357224988924</v>
      </c>
      <c r="AE1026" s="42">
        <v>-67717.385562793846</v>
      </c>
      <c r="AF1026" s="42">
        <v>-10827.729375730756</v>
      </c>
      <c r="AG1026" s="42">
        <v>0</v>
      </c>
      <c r="AH1026" s="44">
        <v>0</v>
      </c>
    </row>
    <row r="1027" spans="1:34" s="4" customFormat="1">
      <c r="A1027" s="46" t="s">
        <v>1047</v>
      </c>
      <c r="B1027" s="56" t="s">
        <v>2193</v>
      </c>
      <c r="C1027" s="57">
        <v>3.8869999999999999E-5</v>
      </c>
      <c r="D1027" s="57">
        <v>2.936E-5</v>
      </c>
      <c r="E1027" s="65">
        <v>4482.75</v>
      </c>
      <c r="F1027" s="42">
        <v>2481</v>
      </c>
      <c r="G1027" s="43">
        <v>6963.75</v>
      </c>
      <c r="H1027" s="66">
        <v>76710</v>
      </c>
      <c r="I1027" s="42">
        <v>102550</v>
      </c>
      <c r="J1027" s="42">
        <v>55350</v>
      </c>
      <c r="K1027" s="42">
        <v>57033</v>
      </c>
      <c r="L1027" s="44">
        <v>100340</v>
      </c>
      <c r="M1027" s="66">
        <v>11696</v>
      </c>
      <c r="N1027" s="42">
        <v>2271.3638004877384</v>
      </c>
      <c r="O1027" s="42">
        <v>13967.363800487739</v>
      </c>
      <c r="P1027" s="42">
        <v>0</v>
      </c>
      <c r="Q1027" s="44">
        <v>13967.363800487739</v>
      </c>
      <c r="R1027" s="45">
        <v>2766</v>
      </c>
      <c r="S1027" s="66">
        <v>7722</v>
      </c>
      <c r="T1027" s="42">
        <v>12132</v>
      </c>
      <c r="U1027" s="42">
        <v>14284</v>
      </c>
      <c r="V1027" s="42">
        <v>20654.030480480091</v>
      </c>
      <c r="W1027" s="44">
        <v>54792.030480480091</v>
      </c>
      <c r="X1027" s="66">
        <v>17591</v>
      </c>
      <c r="Y1027" s="42">
        <v>9997</v>
      </c>
      <c r="Z1027" s="42">
        <v>11171</v>
      </c>
      <c r="AA1027" s="42">
        <v>11340.148224145449</v>
      </c>
      <c r="AB1027" s="43">
        <v>50099.148224145451</v>
      </c>
      <c r="AC1027" s="66">
        <v>2184.5340459378685</v>
      </c>
      <c r="AD1027" s="42">
        <v>1848.6261734394675</v>
      </c>
      <c r="AE1027" s="42">
        <v>-2856.3676854734013</v>
      </c>
      <c r="AF1027" s="42">
        <v>3516.0897224307055</v>
      </c>
      <c r="AG1027" s="42">
        <v>0</v>
      </c>
      <c r="AH1027" s="44">
        <v>0</v>
      </c>
    </row>
    <row r="1028" spans="1:34" s="4" customFormat="1">
      <c r="A1028" s="46" t="s">
        <v>1048</v>
      </c>
      <c r="B1028" s="56" t="s">
        <v>2194</v>
      </c>
      <c r="C1028" s="57">
        <v>1.0942000000000001E-4</v>
      </c>
      <c r="D1028" s="57">
        <v>1.2721E-4</v>
      </c>
      <c r="E1028" s="65">
        <v>12618.985452000001</v>
      </c>
      <c r="F1028" s="42">
        <v>6985</v>
      </c>
      <c r="G1028" s="43">
        <v>19603.985452000001</v>
      </c>
      <c r="H1028" s="66">
        <v>215942</v>
      </c>
      <c r="I1028" s="42">
        <v>288680</v>
      </c>
      <c r="J1028" s="42">
        <v>155812</v>
      </c>
      <c r="K1028" s="42">
        <v>160548</v>
      </c>
      <c r="L1028" s="44">
        <v>282459</v>
      </c>
      <c r="M1028" s="66">
        <v>32924</v>
      </c>
      <c r="N1028" s="42">
        <v>-11723.898253066245</v>
      </c>
      <c r="O1028" s="42">
        <v>21200.101746933753</v>
      </c>
      <c r="P1028" s="42">
        <v>0</v>
      </c>
      <c r="Q1028" s="44">
        <v>21200.101746933753</v>
      </c>
      <c r="R1028" s="45">
        <v>7786</v>
      </c>
      <c r="S1028" s="66">
        <v>21736</v>
      </c>
      <c r="T1028" s="42">
        <v>34153</v>
      </c>
      <c r="U1028" s="42">
        <v>40211</v>
      </c>
      <c r="V1028" s="42">
        <v>0</v>
      </c>
      <c r="W1028" s="44">
        <v>96100</v>
      </c>
      <c r="X1028" s="66">
        <v>49520</v>
      </c>
      <c r="Y1028" s="42">
        <v>28142</v>
      </c>
      <c r="Z1028" s="42">
        <v>31446</v>
      </c>
      <c r="AA1028" s="42">
        <v>36814.99015776546</v>
      </c>
      <c r="AB1028" s="43">
        <v>145922.99015776545</v>
      </c>
      <c r="AC1028" s="66">
        <v>-11934.17396008793</v>
      </c>
      <c r="AD1028" s="42">
        <v>-11410.391300142493</v>
      </c>
      <c r="AE1028" s="42">
        <v>-21374.158215175899</v>
      </c>
      <c r="AF1028" s="42">
        <v>-5104.266682359128</v>
      </c>
      <c r="AG1028" s="42">
        <v>0</v>
      </c>
      <c r="AH1028" s="44">
        <v>0</v>
      </c>
    </row>
    <row r="1029" spans="1:34" s="4" customFormat="1">
      <c r="A1029" s="46" t="s">
        <v>1049</v>
      </c>
      <c r="B1029" s="56" t="s">
        <v>2195</v>
      </c>
      <c r="C1029" s="57">
        <v>4.1656000000000001E-4</v>
      </c>
      <c r="D1029" s="57">
        <v>4.3975999999999998E-4</v>
      </c>
      <c r="E1029" s="65">
        <v>48041.822319000006</v>
      </c>
      <c r="F1029" s="42">
        <v>26592</v>
      </c>
      <c r="G1029" s="43">
        <v>74633.822318999999</v>
      </c>
      <c r="H1029" s="66">
        <v>822087</v>
      </c>
      <c r="I1029" s="42">
        <v>1098999</v>
      </c>
      <c r="J1029" s="42">
        <v>593173</v>
      </c>
      <c r="K1029" s="42">
        <v>611203</v>
      </c>
      <c r="L1029" s="44">
        <v>1075318</v>
      </c>
      <c r="M1029" s="66">
        <v>125342</v>
      </c>
      <c r="N1029" s="42">
        <v>-8448.9149353011962</v>
      </c>
      <c r="O1029" s="42">
        <v>116893.0850646988</v>
      </c>
      <c r="P1029" s="42">
        <v>0</v>
      </c>
      <c r="Q1029" s="44">
        <v>116893.0850646988</v>
      </c>
      <c r="R1029" s="45">
        <v>29639</v>
      </c>
      <c r="S1029" s="66">
        <v>82750</v>
      </c>
      <c r="T1029" s="42">
        <v>130019</v>
      </c>
      <c r="U1029" s="42">
        <v>153081</v>
      </c>
      <c r="V1029" s="42">
        <v>22890.457468133529</v>
      </c>
      <c r="W1029" s="44">
        <v>388740.45746813354</v>
      </c>
      <c r="X1029" s="66">
        <v>188524</v>
      </c>
      <c r="Y1029" s="42">
        <v>107135</v>
      </c>
      <c r="Z1029" s="42">
        <v>119715</v>
      </c>
      <c r="AA1029" s="42">
        <v>67862.485060174047</v>
      </c>
      <c r="AB1029" s="43">
        <v>483236.48506017402</v>
      </c>
      <c r="AC1029" s="66">
        <v>-9321.4636031252412</v>
      </c>
      <c r="AD1029" s="42">
        <v>-19388.914422155474</v>
      </c>
      <c r="AE1029" s="42">
        <v>-61341.375122638492</v>
      </c>
      <c r="AF1029" s="42">
        <v>-4444.2744441213199</v>
      </c>
      <c r="AG1029" s="42">
        <v>0</v>
      </c>
      <c r="AH1029" s="44">
        <v>0</v>
      </c>
    </row>
    <row r="1030" spans="1:34" s="4" customFormat="1">
      <c r="A1030" s="46" t="s">
        <v>1152</v>
      </c>
      <c r="B1030" s="56" t="s">
        <v>2289</v>
      </c>
      <c r="C1030" s="57">
        <v>7.2699999999999999E-6</v>
      </c>
      <c r="D1030" s="57">
        <v>0</v>
      </c>
      <c r="E1030" s="65">
        <v>838.30344000000002</v>
      </c>
      <c r="F1030" s="42">
        <v>464</v>
      </c>
      <c r="G1030" s="43">
        <v>1302.3034400000001</v>
      </c>
      <c r="H1030" s="66">
        <v>14347</v>
      </c>
      <c r="I1030" s="42">
        <v>19180</v>
      </c>
      <c r="J1030" s="42">
        <v>10352</v>
      </c>
      <c r="K1030" s="42">
        <v>10667</v>
      </c>
      <c r="L1030" s="44">
        <v>18767</v>
      </c>
      <c r="M1030" s="66">
        <v>2188</v>
      </c>
      <c r="N1030" s="42">
        <v>2972.3070749128633</v>
      </c>
      <c r="O1030" s="42">
        <v>5160.3070749128638</v>
      </c>
      <c r="P1030" s="42">
        <v>0</v>
      </c>
      <c r="Q1030" s="44">
        <v>5160.3070749128638</v>
      </c>
      <c r="R1030" s="45">
        <v>517</v>
      </c>
      <c r="S1030" s="66">
        <v>1444</v>
      </c>
      <c r="T1030" s="42">
        <v>2269</v>
      </c>
      <c r="U1030" s="42">
        <v>2672</v>
      </c>
      <c r="V1030" s="42">
        <v>11354.213026167137</v>
      </c>
      <c r="W1030" s="44">
        <v>17739.213026167137</v>
      </c>
      <c r="X1030" s="66">
        <v>3290</v>
      </c>
      <c r="Y1030" s="42">
        <v>1870</v>
      </c>
      <c r="Z1030" s="42">
        <v>2089</v>
      </c>
      <c r="AA1030" s="42">
        <v>0</v>
      </c>
      <c r="AB1030" s="43">
        <v>7249</v>
      </c>
      <c r="AC1030" s="66">
        <v>2952.3070749128633</v>
      </c>
      <c r="AD1030" s="42">
        <v>2914.3070749128633</v>
      </c>
      <c r="AE1030" s="42">
        <v>2117.3070749128633</v>
      </c>
      <c r="AF1030" s="42">
        <v>2506.2918014285488</v>
      </c>
      <c r="AG1030" s="42">
        <v>0</v>
      </c>
      <c r="AH1030" s="44">
        <v>0</v>
      </c>
    </row>
    <row r="1031" spans="1:34" s="4" customFormat="1">
      <c r="A1031" s="46" t="s">
        <v>1050</v>
      </c>
      <c r="B1031" s="56" t="s">
        <v>2196</v>
      </c>
      <c r="C1031" s="57">
        <v>1.0623E-4</v>
      </c>
      <c r="D1031" s="57">
        <v>9.5699999999999995E-5</v>
      </c>
      <c r="E1031" s="65">
        <v>12251.245661999999</v>
      </c>
      <c r="F1031" s="42">
        <v>6781</v>
      </c>
      <c r="G1031" s="43">
        <v>19032.245662000001</v>
      </c>
      <c r="H1031" s="66">
        <v>209646</v>
      </c>
      <c r="I1031" s="42">
        <v>280264</v>
      </c>
      <c r="J1031" s="42">
        <v>151269</v>
      </c>
      <c r="K1031" s="42">
        <v>155867</v>
      </c>
      <c r="L1031" s="44">
        <v>274225</v>
      </c>
      <c r="M1031" s="66">
        <v>31964</v>
      </c>
      <c r="N1031" s="42">
        <v>9463.6289101385191</v>
      </c>
      <c r="O1031" s="42">
        <v>41427.628910138519</v>
      </c>
      <c r="P1031" s="42">
        <v>0</v>
      </c>
      <c r="Q1031" s="44">
        <v>41427.628910138519</v>
      </c>
      <c r="R1031" s="45">
        <v>7559</v>
      </c>
      <c r="S1031" s="66">
        <v>21103</v>
      </c>
      <c r="T1031" s="42">
        <v>33157</v>
      </c>
      <c r="U1031" s="42">
        <v>39038</v>
      </c>
      <c r="V1031" s="42">
        <v>37715.888083827209</v>
      </c>
      <c r="W1031" s="44">
        <v>131013.88808382722</v>
      </c>
      <c r="X1031" s="66">
        <v>48077</v>
      </c>
      <c r="Y1031" s="42">
        <v>27321</v>
      </c>
      <c r="Z1031" s="42">
        <v>30529</v>
      </c>
      <c r="AA1031" s="42">
        <v>12585.521212485997</v>
      </c>
      <c r="AB1031" s="43">
        <v>118512.521212486</v>
      </c>
      <c r="AC1031" s="66">
        <v>9221.9882112412779</v>
      </c>
      <c r="AD1031" s="42">
        <v>9113.7310460714034</v>
      </c>
      <c r="AE1031" s="42">
        <v>-10236.668892521768</v>
      </c>
      <c r="AF1031" s="42">
        <v>4402.3165065503053</v>
      </c>
      <c r="AG1031" s="42">
        <v>0</v>
      </c>
      <c r="AH1031" s="44">
        <v>0</v>
      </c>
    </row>
    <row r="1032" spans="1:34" s="4" customFormat="1">
      <c r="A1032" s="46" t="s">
        <v>1051</v>
      </c>
      <c r="B1032" s="56" t="s">
        <v>2197</v>
      </c>
      <c r="C1032" s="57">
        <v>1.4842200000000001E-3</v>
      </c>
      <c r="D1032" s="57">
        <v>1.54404E-3</v>
      </c>
      <c r="E1032" s="65">
        <v>171174.53266200001</v>
      </c>
      <c r="F1032" s="42">
        <v>94749</v>
      </c>
      <c r="G1032" s="43">
        <v>265923.53266200004</v>
      </c>
      <c r="H1032" s="66">
        <v>2929128</v>
      </c>
      <c r="I1032" s="42">
        <v>3915777</v>
      </c>
      <c r="J1032" s="42">
        <v>2113498</v>
      </c>
      <c r="K1032" s="42">
        <v>2177742</v>
      </c>
      <c r="L1032" s="44">
        <v>3831402</v>
      </c>
      <c r="M1032" s="66">
        <v>446599</v>
      </c>
      <c r="N1032" s="42">
        <v>19333.611855484232</v>
      </c>
      <c r="O1032" s="42">
        <v>465932.61185548425</v>
      </c>
      <c r="P1032" s="42">
        <v>0</v>
      </c>
      <c r="Q1032" s="44">
        <v>465932.61185548425</v>
      </c>
      <c r="R1032" s="45">
        <v>105607</v>
      </c>
      <c r="S1032" s="66">
        <v>294841</v>
      </c>
      <c r="T1032" s="42">
        <v>463262</v>
      </c>
      <c r="U1032" s="42">
        <v>545434</v>
      </c>
      <c r="V1032" s="42">
        <v>170954.02898281111</v>
      </c>
      <c r="W1032" s="44">
        <v>1474491.0289828111</v>
      </c>
      <c r="X1032" s="66">
        <v>671717</v>
      </c>
      <c r="Y1032" s="42">
        <v>381725</v>
      </c>
      <c r="Z1032" s="42">
        <v>426548</v>
      </c>
      <c r="AA1032" s="42">
        <v>126299.64231449382</v>
      </c>
      <c r="AB1032" s="43">
        <v>1606289.6423144939</v>
      </c>
      <c r="AC1032" s="66">
        <v>16178.014097898144</v>
      </c>
      <c r="AD1032" s="42">
        <v>18282.736329940453</v>
      </c>
      <c r="AE1032" s="42">
        <v>-158115.10679136679</v>
      </c>
      <c r="AF1032" s="42">
        <v>-8144.2569681544956</v>
      </c>
      <c r="AG1032" s="42">
        <v>0</v>
      </c>
      <c r="AH1032" s="44">
        <v>0</v>
      </c>
    </row>
    <row r="1033" spans="1:34" s="4" customFormat="1">
      <c r="A1033" s="46" t="s">
        <v>1052</v>
      </c>
      <c r="B1033" s="56" t="s">
        <v>2198</v>
      </c>
      <c r="C1033" s="57">
        <v>5.719E-5</v>
      </c>
      <c r="D1033" s="57">
        <v>6.1069999999999996E-5</v>
      </c>
      <c r="E1033" s="65">
        <v>6595.4775810000001</v>
      </c>
      <c r="F1033" s="42">
        <v>3651</v>
      </c>
      <c r="G1033" s="43">
        <v>10246.477580999999</v>
      </c>
      <c r="H1033" s="66">
        <v>112865</v>
      </c>
      <c r="I1033" s="42">
        <v>150883</v>
      </c>
      <c r="J1033" s="42">
        <v>81437</v>
      </c>
      <c r="K1033" s="42">
        <v>83913</v>
      </c>
      <c r="L1033" s="44">
        <v>147632</v>
      </c>
      <c r="M1033" s="66">
        <v>17208</v>
      </c>
      <c r="N1033" s="42">
        <v>-4278.0951430433615</v>
      </c>
      <c r="O1033" s="42">
        <v>12929.904856956638</v>
      </c>
      <c r="P1033" s="42">
        <v>0</v>
      </c>
      <c r="Q1033" s="44">
        <v>12929.904856956638</v>
      </c>
      <c r="R1033" s="45">
        <v>4069</v>
      </c>
      <c r="S1033" s="66">
        <v>11361</v>
      </c>
      <c r="T1033" s="42">
        <v>17850</v>
      </c>
      <c r="U1033" s="42">
        <v>21017</v>
      </c>
      <c r="V1033" s="42">
        <v>2293.6601130728445</v>
      </c>
      <c r="W1033" s="44">
        <v>52521.660113072845</v>
      </c>
      <c r="X1033" s="66">
        <v>25883</v>
      </c>
      <c r="Y1033" s="42">
        <v>14709</v>
      </c>
      <c r="Z1033" s="42">
        <v>16436</v>
      </c>
      <c r="AA1033" s="42">
        <v>13015.751970456013</v>
      </c>
      <c r="AB1033" s="43">
        <v>70043.751970456011</v>
      </c>
      <c r="AC1033" s="66">
        <v>-4390.9863213019198</v>
      </c>
      <c r="AD1033" s="42">
        <v>-4422.8130264835017</v>
      </c>
      <c r="AE1033" s="42">
        <v>-7862.9745810597797</v>
      </c>
      <c r="AF1033" s="42">
        <v>-845.31792853796628</v>
      </c>
      <c r="AG1033" s="42">
        <v>0</v>
      </c>
      <c r="AH1033" s="44">
        <v>0</v>
      </c>
    </row>
    <row r="1034" spans="1:34" s="4" customFormat="1">
      <c r="A1034" s="46" t="s">
        <v>1053</v>
      </c>
      <c r="B1034" s="56" t="s">
        <v>2199</v>
      </c>
      <c r="C1034" s="57">
        <v>4.6910000000000003E-5</v>
      </c>
      <c r="D1034" s="57">
        <v>4.952E-5</v>
      </c>
      <c r="E1034" s="65">
        <v>5409.7047210000001</v>
      </c>
      <c r="F1034" s="42">
        <v>2995</v>
      </c>
      <c r="G1034" s="43">
        <v>8404.7047210000001</v>
      </c>
      <c r="H1034" s="66">
        <v>92578</v>
      </c>
      <c r="I1034" s="42">
        <v>123761</v>
      </c>
      <c r="J1034" s="42">
        <v>66799</v>
      </c>
      <c r="K1034" s="42">
        <v>68829</v>
      </c>
      <c r="L1034" s="44">
        <v>121095</v>
      </c>
      <c r="M1034" s="66">
        <v>14115</v>
      </c>
      <c r="N1034" s="42">
        <v>-1466.8956832473521</v>
      </c>
      <c r="O1034" s="42">
        <v>12648.104316752648</v>
      </c>
      <c r="P1034" s="42">
        <v>0</v>
      </c>
      <c r="Q1034" s="44">
        <v>12648.104316752648</v>
      </c>
      <c r="R1034" s="45">
        <v>3338</v>
      </c>
      <c r="S1034" s="66">
        <v>9319</v>
      </c>
      <c r="T1034" s="42">
        <v>14642</v>
      </c>
      <c r="U1034" s="42">
        <v>17239</v>
      </c>
      <c r="V1034" s="42">
        <v>16281.872086996471</v>
      </c>
      <c r="W1034" s="44">
        <v>57481.872086996475</v>
      </c>
      <c r="X1034" s="66">
        <v>21230</v>
      </c>
      <c r="Y1034" s="42">
        <v>12065</v>
      </c>
      <c r="Z1034" s="42">
        <v>13481</v>
      </c>
      <c r="AA1034" s="42">
        <v>22214.331203254751</v>
      </c>
      <c r="AB1034" s="43">
        <v>68990.331203254755</v>
      </c>
      <c r="AC1034" s="66">
        <v>-1560.2068057385154</v>
      </c>
      <c r="AD1034" s="42">
        <v>-3176.2990438021857</v>
      </c>
      <c r="AE1034" s="42">
        <v>-6273.2170339876211</v>
      </c>
      <c r="AF1034" s="42">
        <v>-498.73623272995781</v>
      </c>
      <c r="AG1034" s="42">
        <v>0</v>
      </c>
      <c r="AH1034" s="44">
        <v>0</v>
      </c>
    </row>
    <row r="1035" spans="1:34" s="4" customFormat="1">
      <c r="A1035" s="46" t="s">
        <v>1054</v>
      </c>
      <c r="B1035" s="56" t="s">
        <v>2200</v>
      </c>
      <c r="C1035" s="57">
        <v>2.4012999999999999E-4</v>
      </c>
      <c r="D1035" s="57">
        <v>2.6525000000000002E-4</v>
      </c>
      <c r="E1035" s="65">
        <v>27694.581288000001</v>
      </c>
      <c r="F1035" s="42">
        <v>15329</v>
      </c>
      <c r="G1035" s="43">
        <v>43023.581288000001</v>
      </c>
      <c r="H1035" s="66">
        <v>473900</v>
      </c>
      <c r="I1035" s="42">
        <v>633528</v>
      </c>
      <c r="J1035" s="42">
        <v>341940</v>
      </c>
      <c r="K1035" s="42">
        <v>352334</v>
      </c>
      <c r="L1035" s="44">
        <v>619877</v>
      </c>
      <c r="M1035" s="66">
        <v>72255</v>
      </c>
      <c r="N1035" s="42">
        <v>7344.1469067954649</v>
      </c>
      <c r="O1035" s="42">
        <v>79599.14690679546</v>
      </c>
      <c r="P1035" s="42">
        <v>0</v>
      </c>
      <c r="Q1035" s="44">
        <v>79599.14690679546</v>
      </c>
      <c r="R1035" s="45">
        <v>17086</v>
      </c>
      <c r="S1035" s="66">
        <v>47702</v>
      </c>
      <c r="T1035" s="42">
        <v>74951</v>
      </c>
      <c r="U1035" s="42">
        <v>88245</v>
      </c>
      <c r="V1035" s="42">
        <v>47276.074441268865</v>
      </c>
      <c r="W1035" s="44">
        <v>258174.07444126887</v>
      </c>
      <c r="X1035" s="66">
        <v>108676</v>
      </c>
      <c r="Y1035" s="42">
        <v>61759</v>
      </c>
      <c r="Z1035" s="42">
        <v>69011</v>
      </c>
      <c r="AA1035" s="42">
        <v>43132.939599964484</v>
      </c>
      <c r="AB1035" s="43">
        <v>282578.93959996448</v>
      </c>
      <c r="AC1035" s="66">
        <v>6821.1964832315562</v>
      </c>
      <c r="AD1035" s="42">
        <v>6469.7023048406281</v>
      </c>
      <c r="AE1035" s="42">
        <v>-31180.42674023904</v>
      </c>
      <c r="AF1035" s="42">
        <v>-6515.3372065287676</v>
      </c>
      <c r="AG1035" s="42">
        <v>0</v>
      </c>
      <c r="AH1035" s="44">
        <v>0</v>
      </c>
    </row>
    <row r="1036" spans="1:34" s="4" customFormat="1">
      <c r="A1036" s="46" t="s">
        <v>1055</v>
      </c>
      <c r="B1036" s="56" t="s">
        <v>2201</v>
      </c>
      <c r="C1036" s="57">
        <v>6.8842199999999999E-3</v>
      </c>
      <c r="D1036" s="57">
        <v>7.1585900000000003E-3</v>
      </c>
      <c r="E1036" s="65">
        <v>793955.0988540001</v>
      </c>
      <c r="F1036" s="42">
        <v>439471</v>
      </c>
      <c r="G1036" s="43">
        <v>1233426.0988540002</v>
      </c>
      <c r="H1036" s="66">
        <v>13586102</v>
      </c>
      <c r="I1036" s="42">
        <v>18162451</v>
      </c>
      <c r="J1036" s="42">
        <v>9802985</v>
      </c>
      <c r="K1036" s="42">
        <v>10100965</v>
      </c>
      <c r="L1036" s="44">
        <v>17771094</v>
      </c>
      <c r="M1036" s="66">
        <v>2071449</v>
      </c>
      <c r="N1036" s="42">
        <v>-257281.51000067272</v>
      </c>
      <c r="O1036" s="42">
        <v>1814167.4899993273</v>
      </c>
      <c r="P1036" s="42">
        <v>0</v>
      </c>
      <c r="Q1036" s="44">
        <v>1814167.4899993273</v>
      </c>
      <c r="R1036" s="45">
        <v>489833</v>
      </c>
      <c r="S1036" s="66">
        <v>1367554</v>
      </c>
      <c r="T1036" s="42">
        <v>2148737</v>
      </c>
      <c r="U1036" s="42">
        <v>2529872</v>
      </c>
      <c r="V1036" s="42">
        <v>84569.397649226856</v>
      </c>
      <c r="W1036" s="44">
        <v>6130732.3976492267</v>
      </c>
      <c r="X1036" s="66">
        <v>3115608</v>
      </c>
      <c r="Y1036" s="42">
        <v>1770547</v>
      </c>
      <c r="Z1036" s="42">
        <v>1978446</v>
      </c>
      <c r="AA1036" s="42">
        <v>948260.14387681487</v>
      </c>
      <c r="AB1036" s="43">
        <v>7812861.1438768152</v>
      </c>
      <c r="AC1036" s="66">
        <v>-271369.05560462951</v>
      </c>
      <c r="AD1036" s="42">
        <v>-327251.83779030509</v>
      </c>
      <c r="AE1036" s="42">
        <v>-1046772.3273612595</v>
      </c>
      <c r="AF1036" s="42">
        <v>-36735.5254713943</v>
      </c>
      <c r="AG1036" s="42">
        <v>0</v>
      </c>
      <c r="AH1036" s="44">
        <v>0</v>
      </c>
    </row>
    <row r="1037" spans="1:34" s="4" customFormat="1">
      <c r="A1037" s="46" t="s">
        <v>1056</v>
      </c>
      <c r="B1037" s="56" t="s">
        <v>2202</v>
      </c>
      <c r="C1037" s="57">
        <v>2.143E-5</v>
      </c>
      <c r="D1037" s="57">
        <v>2.251E-5</v>
      </c>
      <c r="E1037" s="65">
        <v>2471.1086399999999</v>
      </c>
      <c r="F1037" s="42">
        <v>1368</v>
      </c>
      <c r="G1037" s="43">
        <v>3839.1086399999999</v>
      </c>
      <c r="H1037" s="66">
        <v>42292</v>
      </c>
      <c r="I1037" s="42">
        <v>56538</v>
      </c>
      <c r="J1037" s="42">
        <v>30516</v>
      </c>
      <c r="K1037" s="42">
        <v>31443</v>
      </c>
      <c r="L1037" s="44">
        <v>55320</v>
      </c>
      <c r="M1037" s="66">
        <v>6448</v>
      </c>
      <c r="N1037" s="42">
        <v>-93.973929567457063</v>
      </c>
      <c r="O1037" s="42">
        <v>6354.0260704325428</v>
      </c>
      <c r="P1037" s="42">
        <v>0</v>
      </c>
      <c r="Q1037" s="44">
        <v>6354.0260704325428</v>
      </c>
      <c r="R1037" s="45">
        <v>1525</v>
      </c>
      <c r="S1037" s="66">
        <v>4257</v>
      </c>
      <c r="T1037" s="42">
        <v>6689</v>
      </c>
      <c r="U1037" s="42">
        <v>7875</v>
      </c>
      <c r="V1037" s="42">
        <v>1221.7499587479238</v>
      </c>
      <c r="W1037" s="44">
        <v>20042.749958747925</v>
      </c>
      <c r="X1037" s="66">
        <v>9699</v>
      </c>
      <c r="Y1037" s="42">
        <v>5512</v>
      </c>
      <c r="Z1037" s="42">
        <v>6159</v>
      </c>
      <c r="AA1037" s="42">
        <v>1949.9690604108368</v>
      </c>
      <c r="AB1037" s="43">
        <v>23319.969060410836</v>
      </c>
      <c r="AC1037" s="66">
        <v>-138.57718823966803</v>
      </c>
      <c r="AD1037" s="42">
        <v>-193.87107459680533</v>
      </c>
      <c r="AE1037" s="42">
        <v>-2751.8390948645724</v>
      </c>
      <c r="AF1037" s="42">
        <v>-192.93174396186544</v>
      </c>
      <c r="AG1037" s="42">
        <v>0</v>
      </c>
      <c r="AH1037" s="44">
        <v>0</v>
      </c>
    </row>
    <row r="1038" spans="1:34" s="4" customFormat="1">
      <c r="A1038" s="46" t="s">
        <v>1057</v>
      </c>
      <c r="B1038" s="56" t="s">
        <v>2203</v>
      </c>
      <c r="C1038" s="57">
        <v>5.5581999999999995E-4</v>
      </c>
      <c r="D1038" s="57">
        <v>5.8985000000000005E-4</v>
      </c>
      <c r="E1038" s="65">
        <v>64102.519355999997</v>
      </c>
      <c r="F1038" s="42">
        <v>35482</v>
      </c>
      <c r="G1038" s="43">
        <v>99584.519356000004</v>
      </c>
      <c r="H1038" s="66">
        <v>1096918</v>
      </c>
      <c r="I1038" s="42">
        <v>1466405</v>
      </c>
      <c r="J1038" s="42">
        <v>791476</v>
      </c>
      <c r="K1038" s="42">
        <v>815534</v>
      </c>
      <c r="L1038" s="44">
        <v>1434807</v>
      </c>
      <c r="M1038" s="66">
        <v>167245</v>
      </c>
      <c r="N1038" s="42">
        <v>-21689.556426037743</v>
      </c>
      <c r="O1038" s="42">
        <v>145555.44357396226</v>
      </c>
      <c r="P1038" s="42">
        <v>0</v>
      </c>
      <c r="Q1038" s="44">
        <v>145555.44357396226</v>
      </c>
      <c r="R1038" s="45">
        <v>39548</v>
      </c>
      <c r="S1038" s="66">
        <v>110414</v>
      </c>
      <c r="T1038" s="42">
        <v>173485</v>
      </c>
      <c r="U1038" s="42">
        <v>204257</v>
      </c>
      <c r="V1038" s="42">
        <v>19685.992490327226</v>
      </c>
      <c r="W1038" s="44">
        <v>507841.99249032722</v>
      </c>
      <c r="X1038" s="66">
        <v>251549</v>
      </c>
      <c r="Y1038" s="42">
        <v>142951</v>
      </c>
      <c r="Z1038" s="42">
        <v>159736</v>
      </c>
      <c r="AA1038" s="42">
        <v>84703.237861244823</v>
      </c>
      <c r="AB1038" s="43">
        <v>638939.23786124482</v>
      </c>
      <c r="AC1038" s="66">
        <v>-22813.775104920587</v>
      </c>
      <c r="AD1038" s="42">
        <v>-20529.246805248109</v>
      </c>
      <c r="AE1038" s="42">
        <v>-80789.864395063938</v>
      </c>
      <c r="AF1038" s="42">
        <v>-6964.3590656849738</v>
      </c>
      <c r="AG1038" s="42">
        <v>0</v>
      </c>
      <c r="AH1038" s="44">
        <v>0</v>
      </c>
    </row>
    <row r="1039" spans="1:34" s="4" customFormat="1">
      <c r="A1039" s="46" t="s">
        <v>1058</v>
      </c>
      <c r="B1039" s="56" t="s">
        <v>2204</v>
      </c>
      <c r="C1039" s="57">
        <v>2.2473E-4</v>
      </c>
      <c r="D1039" s="57">
        <v>2.4719999999999999E-4</v>
      </c>
      <c r="E1039" s="65">
        <v>25918.015338000001</v>
      </c>
      <c r="F1039" s="42">
        <v>14346</v>
      </c>
      <c r="G1039" s="43">
        <v>40264.015337999997</v>
      </c>
      <c r="H1039" s="66">
        <v>443508</v>
      </c>
      <c r="I1039" s="42">
        <v>592899</v>
      </c>
      <c r="J1039" s="42">
        <v>320011</v>
      </c>
      <c r="K1039" s="42">
        <v>329738</v>
      </c>
      <c r="L1039" s="44">
        <v>580124</v>
      </c>
      <c r="M1039" s="66">
        <v>67621</v>
      </c>
      <c r="N1039" s="42">
        <v>-3104.2444119183306</v>
      </c>
      <c r="O1039" s="42">
        <v>64516.755588081673</v>
      </c>
      <c r="P1039" s="42">
        <v>0</v>
      </c>
      <c r="Q1039" s="44">
        <v>64516.755588081673</v>
      </c>
      <c r="R1039" s="45">
        <v>15990</v>
      </c>
      <c r="S1039" s="66">
        <v>44643</v>
      </c>
      <c r="T1039" s="42">
        <v>70144</v>
      </c>
      <c r="U1039" s="42">
        <v>82586</v>
      </c>
      <c r="V1039" s="42">
        <v>16229.719888123571</v>
      </c>
      <c r="W1039" s="44">
        <v>213602.71988812357</v>
      </c>
      <c r="X1039" s="66">
        <v>101707</v>
      </c>
      <c r="Y1039" s="42">
        <v>57798</v>
      </c>
      <c r="Z1039" s="42">
        <v>64585</v>
      </c>
      <c r="AA1039" s="42">
        <v>40345.177072488419</v>
      </c>
      <c r="AB1039" s="43">
        <v>264435.17707248841</v>
      </c>
      <c r="AC1039" s="66">
        <v>-3574.6452292776949</v>
      </c>
      <c r="AD1039" s="42">
        <v>-7426.0202802720496</v>
      </c>
      <c r="AE1039" s="42">
        <v>-34084.502854915183</v>
      </c>
      <c r="AF1039" s="42">
        <v>-5747.2888198999108</v>
      </c>
      <c r="AG1039" s="42">
        <v>0</v>
      </c>
      <c r="AH1039" s="44">
        <v>0</v>
      </c>
    </row>
    <row r="1040" spans="1:34" s="4" customFormat="1">
      <c r="A1040" s="46" t="s">
        <v>1059</v>
      </c>
      <c r="B1040" s="56" t="s">
        <v>2205</v>
      </c>
      <c r="C1040" s="57">
        <v>6.2400000000000004E-6</v>
      </c>
      <c r="D1040" s="57">
        <v>6.19E-6</v>
      </c>
      <c r="E1040" s="65">
        <v>719.76285000000007</v>
      </c>
      <c r="F1040" s="42">
        <v>398</v>
      </c>
      <c r="G1040" s="43">
        <v>1117.7628500000001</v>
      </c>
      <c r="H1040" s="66">
        <v>12315</v>
      </c>
      <c r="I1040" s="42">
        <v>16463</v>
      </c>
      <c r="J1040" s="42">
        <v>8886</v>
      </c>
      <c r="K1040" s="42">
        <v>9156</v>
      </c>
      <c r="L1040" s="44">
        <v>16108</v>
      </c>
      <c r="M1040" s="66">
        <v>1878</v>
      </c>
      <c r="N1040" s="42">
        <v>309.16529815363435</v>
      </c>
      <c r="O1040" s="42">
        <v>2187.1652981536345</v>
      </c>
      <c r="P1040" s="42">
        <v>0</v>
      </c>
      <c r="Q1040" s="44">
        <v>2187.1652981536345</v>
      </c>
      <c r="R1040" s="45">
        <v>444</v>
      </c>
      <c r="S1040" s="66">
        <v>1240</v>
      </c>
      <c r="T1040" s="42">
        <v>1948</v>
      </c>
      <c r="U1040" s="42">
        <v>2293</v>
      </c>
      <c r="V1040" s="42">
        <v>673.76451533778243</v>
      </c>
      <c r="W1040" s="44">
        <v>6154.7645153377825</v>
      </c>
      <c r="X1040" s="66">
        <v>2824</v>
      </c>
      <c r="Y1040" s="42">
        <v>1605</v>
      </c>
      <c r="Z1040" s="42">
        <v>1793</v>
      </c>
      <c r="AA1040" s="42">
        <v>1.2549090576358077</v>
      </c>
      <c r="AB1040" s="43">
        <v>6223.2549090576358</v>
      </c>
      <c r="AC1040" s="66">
        <v>295.39220715898358</v>
      </c>
      <c r="AD1040" s="42">
        <v>187.97129739901257</v>
      </c>
      <c r="AE1040" s="42">
        <v>-620.11276866204048</v>
      </c>
      <c r="AF1040" s="42">
        <v>68.258870384191027</v>
      </c>
      <c r="AG1040" s="42">
        <v>0</v>
      </c>
      <c r="AH1040" s="44">
        <v>0</v>
      </c>
    </row>
    <row r="1041" spans="1:34" s="4" customFormat="1">
      <c r="A1041" s="46" t="s">
        <v>1060</v>
      </c>
      <c r="B1041" s="56" t="s">
        <v>2206</v>
      </c>
      <c r="C1041" s="57">
        <v>2.7900000000000001E-5</v>
      </c>
      <c r="D1041" s="57">
        <v>2.923E-5</v>
      </c>
      <c r="E1041" s="65">
        <v>3217.5561539999999</v>
      </c>
      <c r="F1041" s="42">
        <v>1781</v>
      </c>
      <c r="G1041" s="43">
        <v>4998.5561539999999</v>
      </c>
      <c r="H1041" s="66">
        <v>55061</v>
      </c>
      <c r="I1041" s="42">
        <v>73608</v>
      </c>
      <c r="J1041" s="42">
        <v>39729</v>
      </c>
      <c r="K1041" s="42">
        <v>40937</v>
      </c>
      <c r="L1041" s="44">
        <v>72022</v>
      </c>
      <c r="M1041" s="66">
        <v>8395</v>
      </c>
      <c r="N1041" s="42">
        <v>-178.3806910274985</v>
      </c>
      <c r="O1041" s="42">
        <v>8216.619308972502</v>
      </c>
      <c r="P1041" s="42">
        <v>0</v>
      </c>
      <c r="Q1041" s="44">
        <v>8216.619308972502</v>
      </c>
      <c r="R1041" s="45">
        <v>1985</v>
      </c>
      <c r="S1041" s="66">
        <v>5542</v>
      </c>
      <c r="T1041" s="42">
        <v>8708</v>
      </c>
      <c r="U1041" s="42">
        <v>10253</v>
      </c>
      <c r="V1041" s="42">
        <v>3445.3745610079536</v>
      </c>
      <c r="W1041" s="44">
        <v>27948.374561007953</v>
      </c>
      <c r="X1041" s="66">
        <v>12627</v>
      </c>
      <c r="Y1041" s="42">
        <v>7176</v>
      </c>
      <c r="Z1041" s="42">
        <v>8018</v>
      </c>
      <c r="AA1041" s="42">
        <v>4240.453243120679</v>
      </c>
      <c r="AB1041" s="43">
        <v>32061.453243120679</v>
      </c>
      <c r="AC1041" s="66">
        <v>-237.38979556168582</v>
      </c>
      <c r="AD1041" s="42">
        <v>-444.24366652868366</v>
      </c>
      <c r="AE1041" s="42">
        <v>-3207.551025443559</v>
      </c>
      <c r="AF1041" s="42">
        <v>-223.89419457879745</v>
      </c>
      <c r="AG1041" s="42">
        <v>0</v>
      </c>
      <c r="AH1041" s="44">
        <v>0</v>
      </c>
    </row>
    <row r="1042" spans="1:34" s="4" customFormat="1">
      <c r="A1042" s="46" t="s">
        <v>1061</v>
      </c>
      <c r="B1042" s="56" t="s">
        <v>2207</v>
      </c>
      <c r="C1042" s="57">
        <v>0</v>
      </c>
      <c r="D1042" s="57">
        <v>0</v>
      </c>
      <c r="E1042" s="65">
        <v>0</v>
      </c>
      <c r="F1042" s="42">
        <v>0</v>
      </c>
      <c r="G1042" s="43">
        <v>0</v>
      </c>
      <c r="H1042" s="66">
        <v>0</v>
      </c>
      <c r="I1042" s="42">
        <v>0</v>
      </c>
      <c r="J1042" s="42">
        <v>0</v>
      </c>
      <c r="K1042" s="42">
        <v>0</v>
      </c>
      <c r="L1042" s="44">
        <v>0</v>
      </c>
      <c r="M1042" s="66">
        <v>0</v>
      </c>
      <c r="N1042" s="42">
        <v>-28524.645371185976</v>
      </c>
      <c r="O1042" s="42">
        <v>-28524.645371185976</v>
      </c>
      <c r="P1042" s="42">
        <v>0</v>
      </c>
      <c r="Q1042" s="44">
        <v>-28524.645371185976</v>
      </c>
      <c r="R1042" s="45">
        <v>0</v>
      </c>
      <c r="S1042" s="66">
        <v>0</v>
      </c>
      <c r="T1042" s="42">
        <v>0</v>
      </c>
      <c r="U1042" s="42">
        <v>0</v>
      </c>
      <c r="V1042" s="42">
        <v>4256.6560720439684</v>
      </c>
      <c r="W1042" s="44">
        <v>4256.6560720439684</v>
      </c>
      <c r="X1042" s="66">
        <v>0</v>
      </c>
      <c r="Y1042" s="42">
        <v>0</v>
      </c>
      <c r="Z1042" s="42">
        <v>0</v>
      </c>
      <c r="AA1042" s="42">
        <v>62021.389127570219</v>
      </c>
      <c r="AB1042" s="43">
        <v>62021.389127570219</v>
      </c>
      <c r="AC1042" s="66">
        <v>-28475.933884618829</v>
      </c>
      <c r="AD1042" s="42">
        <v>-28925.818087714888</v>
      </c>
      <c r="AE1042" s="42">
        <v>-362.98108319253532</v>
      </c>
      <c r="AF1042" s="42">
        <v>0</v>
      </c>
      <c r="AG1042" s="42">
        <v>0</v>
      </c>
      <c r="AH1042" s="44">
        <v>0</v>
      </c>
    </row>
    <row r="1043" spans="1:34" s="4" customFormat="1">
      <c r="A1043" s="46" t="s">
        <v>1062</v>
      </c>
      <c r="B1043" s="56" t="s">
        <v>2208</v>
      </c>
      <c r="C1043" s="57">
        <v>6.3418000000000003E-4</v>
      </c>
      <c r="D1043" s="57">
        <v>6.9200999999999996E-4</v>
      </c>
      <c r="E1043" s="65">
        <v>73140.317565000005</v>
      </c>
      <c r="F1043" s="42">
        <v>40484</v>
      </c>
      <c r="G1043" s="43">
        <v>113624.317565</v>
      </c>
      <c r="H1043" s="66">
        <v>1251563</v>
      </c>
      <c r="I1043" s="42">
        <v>1673140</v>
      </c>
      <c r="J1043" s="42">
        <v>903059</v>
      </c>
      <c r="K1043" s="42">
        <v>930509</v>
      </c>
      <c r="L1043" s="44">
        <v>1637088</v>
      </c>
      <c r="M1043" s="66">
        <v>190824</v>
      </c>
      <c r="N1043" s="42">
        <v>-44290.183988324847</v>
      </c>
      <c r="O1043" s="42">
        <v>146533.81601167517</v>
      </c>
      <c r="P1043" s="42">
        <v>0</v>
      </c>
      <c r="Q1043" s="44">
        <v>146533.81601167517</v>
      </c>
      <c r="R1043" s="45">
        <v>45124</v>
      </c>
      <c r="S1043" s="66">
        <v>125980</v>
      </c>
      <c r="T1043" s="42">
        <v>197943</v>
      </c>
      <c r="U1043" s="42">
        <v>233054</v>
      </c>
      <c r="V1043" s="42">
        <v>11514.656132860582</v>
      </c>
      <c r="W1043" s="44">
        <v>568491.65613286057</v>
      </c>
      <c r="X1043" s="66">
        <v>287012</v>
      </c>
      <c r="Y1043" s="42">
        <v>163104</v>
      </c>
      <c r="Z1043" s="42">
        <v>182256</v>
      </c>
      <c r="AA1043" s="42">
        <v>148640.66961956542</v>
      </c>
      <c r="AB1043" s="43">
        <v>781012.66961956536</v>
      </c>
      <c r="AC1043" s="66">
        <v>-45538.130585191349</v>
      </c>
      <c r="AD1043" s="42">
        <v>-46907.357933940708</v>
      </c>
      <c r="AE1043" s="42">
        <v>-105732.36866426448</v>
      </c>
      <c r="AF1043" s="42">
        <v>-14343.156303308326</v>
      </c>
      <c r="AG1043" s="42">
        <v>0</v>
      </c>
      <c r="AH1043" s="44">
        <v>0</v>
      </c>
    </row>
    <row r="1044" spans="1:34" s="4" customFormat="1">
      <c r="A1044" s="46" t="s">
        <v>1063</v>
      </c>
      <c r="B1044" s="56" t="s">
        <v>2209</v>
      </c>
      <c r="C1044" s="57">
        <v>8.9346E-4</v>
      </c>
      <c r="D1044" s="57">
        <v>9.1310000000000002E-4</v>
      </c>
      <c r="E1044" s="65">
        <v>103041.98310900001</v>
      </c>
      <c r="F1044" s="42">
        <v>57036</v>
      </c>
      <c r="G1044" s="43">
        <v>160077.98310900002</v>
      </c>
      <c r="H1044" s="66">
        <v>1763255</v>
      </c>
      <c r="I1044" s="42">
        <v>2357191</v>
      </c>
      <c r="J1044" s="42">
        <v>1272268</v>
      </c>
      <c r="K1044" s="42">
        <v>1310941</v>
      </c>
      <c r="L1044" s="44">
        <v>2306400</v>
      </c>
      <c r="M1044" s="66">
        <v>268840</v>
      </c>
      <c r="N1044" s="42">
        <v>-39316.555702858939</v>
      </c>
      <c r="O1044" s="42">
        <v>229523.44429714105</v>
      </c>
      <c r="P1044" s="42">
        <v>0</v>
      </c>
      <c r="Q1044" s="44">
        <v>229523.44429714105</v>
      </c>
      <c r="R1044" s="45">
        <v>63572</v>
      </c>
      <c r="S1044" s="66">
        <v>177486</v>
      </c>
      <c r="T1044" s="42">
        <v>278871</v>
      </c>
      <c r="U1044" s="42">
        <v>328336</v>
      </c>
      <c r="V1044" s="42">
        <v>11098.633511361293</v>
      </c>
      <c r="W1044" s="44">
        <v>795791.63351136132</v>
      </c>
      <c r="X1044" s="66">
        <v>404355</v>
      </c>
      <c r="Y1044" s="42">
        <v>229788</v>
      </c>
      <c r="Z1044" s="42">
        <v>256770</v>
      </c>
      <c r="AA1044" s="42">
        <v>91954.177994926213</v>
      </c>
      <c r="AB1044" s="43">
        <v>982867.17799492623</v>
      </c>
      <c r="AC1044" s="66">
        <v>-41107.2676554598</v>
      </c>
      <c r="AD1044" s="42">
        <v>-31884.507475670001</v>
      </c>
      <c r="AE1044" s="42">
        <v>-114692.73601673031</v>
      </c>
      <c r="AF1044" s="42">
        <v>608.96666429521065</v>
      </c>
      <c r="AG1044" s="42">
        <v>0</v>
      </c>
      <c r="AH1044" s="44">
        <v>0</v>
      </c>
    </row>
    <row r="1045" spans="1:34" s="4" customFormat="1">
      <c r="A1045" s="46" t="s">
        <v>1064</v>
      </c>
      <c r="B1045" s="56" t="s">
        <v>2210</v>
      </c>
      <c r="C1045" s="57">
        <v>1.41618E-3</v>
      </c>
      <c r="D1045" s="57">
        <v>1.3985600000000001E-3</v>
      </c>
      <c r="E1045" s="65">
        <v>163327.51047900002</v>
      </c>
      <c r="F1045" s="42">
        <v>90405</v>
      </c>
      <c r="G1045" s="43">
        <v>253732.51047900002</v>
      </c>
      <c r="H1045" s="66">
        <v>2794851</v>
      </c>
      <c r="I1045" s="42">
        <v>3736269</v>
      </c>
      <c r="J1045" s="42">
        <v>2016611</v>
      </c>
      <c r="K1045" s="42">
        <v>2077909</v>
      </c>
      <c r="L1045" s="44">
        <v>3655762</v>
      </c>
      <c r="M1045" s="66">
        <v>426126</v>
      </c>
      <c r="N1045" s="42">
        <v>-29645.13586732576</v>
      </c>
      <c r="O1045" s="42">
        <v>396480.86413267424</v>
      </c>
      <c r="P1045" s="42">
        <v>0</v>
      </c>
      <c r="Q1045" s="44">
        <v>396480.86413267424</v>
      </c>
      <c r="R1045" s="45">
        <v>100765</v>
      </c>
      <c r="S1045" s="66">
        <v>281325</v>
      </c>
      <c r="T1045" s="42">
        <v>442025</v>
      </c>
      <c r="U1045" s="42">
        <v>520430</v>
      </c>
      <c r="V1045" s="42">
        <v>27884.902820326242</v>
      </c>
      <c r="W1045" s="44">
        <v>1271664.9028203262</v>
      </c>
      <c r="X1045" s="66">
        <v>640924</v>
      </c>
      <c r="Y1045" s="42">
        <v>364226</v>
      </c>
      <c r="Z1045" s="42">
        <v>406994</v>
      </c>
      <c r="AA1045" s="42">
        <v>76360.504441178869</v>
      </c>
      <c r="AB1045" s="43">
        <v>1488504.5044411789</v>
      </c>
      <c r="AC1045" s="66">
        <v>-32568.039069863236</v>
      </c>
      <c r="AD1045" s="42">
        <v>-36692.949306842755</v>
      </c>
      <c r="AE1045" s="42">
        <v>-164952.63618039573</v>
      </c>
      <c r="AF1045" s="42">
        <v>17374.022936249094</v>
      </c>
      <c r="AG1045" s="42">
        <v>0</v>
      </c>
      <c r="AH1045" s="44">
        <v>0</v>
      </c>
    </row>
    <row r="1046" spans="1:34" s="4" customFormat="1">
      <c r="A1046" s="46" t="s">
        <v>1065</v>
      </c>
      <c r="B1046" s="56" t="s">
        <v>2211</v>
      </c>
      <c r="C1046" s="57">
        <v>8.2083000000000004E-4</v>
      </c>
      <c r="D1046" s="57">
        <v>9.4213000000000001E-4</v>
      </c>
      <c r="E1046" s="65">
        <v>94665.663243000003</v>
      </c>
      <c r="F1046" s="42">
        <v>52400</v>
      </c>
      <c r="G1046" s="43">
        <v>147065.66324299999</v>
      </c>
      <c r="H1046" s="66">
        <v>1619919</v>
      </c>
      <c r="I1046" s="42">
        <v>2165574</v>
      </c>
      <c r="J1046" s="42">
        <v>1168845</v>
      </c>
      <c r="K1046" s="42">
        <v>1204374</v>
      </c>
      <c r="L1046" s="44">
        <v>2118911</v>
      </c>
      <c r="M1046" s="66">
        <v>246986</v>
      </c>
      <c r="N1046" s="42">
        <v>-42276.864370258285</v>
      </c>
      <c r="O1046" s="42">
        <v>204709.13562974171</v>
      </c>
      <c r="P1046" s="42">
        <v>0</v>
      </c>
      <c r="Q1046" s="44">
        <v>204709.13562974171</v>
      </c>
      <c r="R1046" s="45">
        <v>58404</v>
      </c>
      <c r="S1046" s="66">
        <v>163058</v>
      </c>
      <c r="T1046" s="42">
        <v>256202</v>
      </c>
      <c r="U1046" s="42">
        <v>301646</v>
      </c>
      <c r="V1046" s="42">
        <v>69771.992935774644</v>
      </c>
      <c r="W1046" s="44">
        <v>790677.99293577462</v>
      </c>
      <c r="X1046" s="66">
        <v>371485</v>
      </c>
      <c r="Y1046" s="42">
        <v>211109</v>
      </c>
      <c r="Z1046" s="42">
        <v>235897</v>
      </c>
      <c r="AA1046" s="42">
        <v>221365.25042203109</v>
      </c>
      <c r="AB1046" s="43">
        <v>1039856.2504220312</v>
      </c>
      <c r="AC1046" s="66">
        <v>-43935.092366737605</v>
      </c>
      <c r="AD1046" s="42">
        <v>-41659.053899861043</v>
      </c>
      <c r="AE1046" s="42">
        <v>-129384.05738946414</v>
      </c>
      <c r="AF1046" s="42">
        <v>-34200.053830193654</v>
      </c>
      <c r="AG1046" s="42">
        <v>0</v>
      </c>
      <c r="AH1046" s="44">
        <v>0</v>
      </c>
    </row>
    <row r="1047" spans="1:34" s="4" customFormat="1">
      <c r="A1047" s="46" t="s">
        <v>1066</v>
      </c>
      <c r="B1047" s="56" t="s">
        <v>2212</v>
      </c>
      <c r="C1047" s="57">
        <v>1.3137800000000001E-3</v>
      </c>
      <c r="D1047" s="57">
        <v>1.3733599999999999E-3</v>
      </c>
      <c r="E1047" s="65">
        <v>151517.554233</v>
      </c>
      <c r="F1047" s="42">
        <v>83868</v>
      </c>
      <c r="G1047" s="43">
        <v>235385.554233</v>
      </c>
      <c r="H1047" s="66">
        <v>2592763</v>
      </c>
      <c r="I1047" s="42">
        <v>3466110</v>
      </c>
      <c r="J1047" s="42">
        <v>1870795</v>
      </c>
      <c r="K1047" s="42">
        <v>1927661</v>
      </c>
      <c r="L1047" s="44">
        <v>3391424</v>
      </c>
      <c r="M1047" s="66">
        <v>395314</v>
      </c>
      <c r="N1047" s="42">
        <v>-52974.987587466167</v>
      </c>
      <c r="O1047" s="42">
        <v>342339.01241253386</v>
      </c>
      <c r="P1047" s="42">
        <v>0</v>
      </c>
      <c r="Q1047" s="44">
        <v>342339.01241253386</v>
      </c>
      <c r="R1047" s="45">
        <v>93479</v>
      </c>
      <c r="S1047" s="66">
        <v>260983</v>
      </c>
      <c r="T1047" s="42">
        <v>410064</v>
      </c>
      <c r="U1047" s="42">
        <v>482799</v>
      </c>
      <c r="V1047" s="42">
        <v>34485.342169909869</v>
      </c>
      <c r="W1047" s="44">
        <v>1188331.34216991</v>
      </c>
      <c r="X1047" s="66">
        <v>594581</v>
      </c>
      <c r="Y1047" s="42">
        <v>337890</v>
      </c>
      <c r="Z1047" s="42">
        <v>377565</v>
      </c>
      <c r="AA1047" s="42">
        <v>205865.3471946285</v>
      </c>
      <c r="AB1047" s="43">
        <v>1515901.3471946286</v>
      </c>
      <c r="AC1047" s="66">
        <v>-55632.880157145912</v>
      </c>
      <c r="AD1047" s="42">
        <v>-64070.920293549127</v>
      </c>
      <c r="AE1047" s="42">
        <v>-198426.64636526033</v>
      </c>
      <c r="AF1047" s="42">
        <v>-9439.558208763272</v>
      </c>
      <c r="AG1047" s="42">
        <v>0</v>
      </c>
      <c r="AH1047" s="44">
        <v>0</v>
      </c>
    </row>
    <row r="1048" spans="1:34" s="4" customFormat="1">
      <c r="A1048" s="46" t="s">
        <v>1067</v>
      </c>
      <c r="B1048" s="56" t="s">
        <v>2213</v>
      </c>
      <c r="C1048" s="57">
        <v>3.7648E-4</v>
      </c>
      <c r="D1048" s="57">
        <v>3.8290999999999998E-4</v>
      </c>
      <c r="E1048" s="65">
        <v>43419.423189000001</v>
      </c>
      <c r="F1048" s="42">
        <v>24034</v>
      </c>
      <c r="G1048" s="43">
        <v>67453.423188999994</v>
      </c>
      <c r="H1048" s="66">
        <v>742988</v>
      </c>
      <c r="I1048" s="42">
        <v>993257</v>
      </c>
      <c r="J1048" s="42">
        <v>536100</v>
      </c>
      <c r="K1048" s="42">
        <v>552395</v>
      </c>
      <c r="L1048" s="44">
        <v>971855</v>
      </c>
      <c r="M1048" s="66">
        <v>113282</v>
      </c>
      <c r="N1048" s="42">
        <v>-28930.951303448557</v>
      </c>
      <c r="O1048" s="42">
        <v>84351.048696551443</v>
      </c>
      <c r="P1048" s="42">
        <v>0</v>
      </c>
      <c r="Q1048" s="44">
        <v>84351.048696551443</v>
      </c>
      <c r="R1048" s="45">
        <v>26788</v>
      </c>
      <c r="S1048" s="66">
        <v>74788</v>
      </c>
      <c r="T1048" s="42">
        <v>117509</v>
      </c>
      <c r="U1048" s="42">
        <v>138352</v>
      </c>
      <c r="V1048" s="42">
        <v>0</v>
      </c>
      <c r="W1048" s="44">
        <v>330649</v>
      </c>
      <c r="X1048" s="66">
        <v>170384</v>
      </c>
      <c r="Y1048" s="42">
        <v>96827</v>
      </c>
      <c r="Z1048" s="42">
        <v>108196</v>
      </c>
      <c r="AA1048" s="42">
        <v>73644.800430703966</v>
      </c>
      <c r="AB1048" s="43">
        <v>449051.80043070397</v>
      </c>
      <c r="AC1048" s="66">
        <v>-29667.023382963493</v>
      </c>
      <c r="AD1048" s="42">
        <v>-28346.86940956688</v>
      </c>
      <c r="AE1048" s="42">
        <v>-61267.75978443581</v>
      </c>
      <c r="AF1048" s="42">
        <v>878.85214626221841</v>
      </c>
      <c r="AG1048" s="42">
        <v>0</v>
      </c>
      <c r="AH1048" s="44">
        <v>0</v>
      </c>
    </row>
    <row r="1049" spans="1:34" s="4" customFormat="1">
      <c r="A1049" s="46" t="s">
        <v>1068</v>
      </c>
      <c r="B1049" s="56" t="s">
        <v>2214</v>
      </c>
      <c r="C1049" s="57">
        <v>4.9999999999999998E-8</v>
      </c>
      <c r="D1049" s="57">
        <v>1.0300000000000001E-6</v>
      </c>
      <c r="E1049" s="65">
        <v>5.2125000000000004</v>
      </c>
      <c r="F1049" s="42">
        <v>3</v>
      </c>
      <c r="G1049" s="43">
        <v>8.2125000000000004</v>
      </c>
      <c r="H1049" s="66">
        <v>99</v>
      </c>
      <c r="I1049" s="42">
        <v>132</v>
      </c>
      <c r="J1049" s="42">
        <v>71</v>
      </c>
      <c r="K1049" s="42">
        <v>73</v>
      </c>
      <c r="L1049" s="44">
        <v>129</v>
      </c>
      <c r="M1049" s="66">
        <v>15</v>
      </c>
      <c r="N1049" s="42">
        <v>-4184.3603649811657</v>
      </c>
      <c r="O1049" s="42">
        <v>-4169.3603649811657</v>
      </c>
      <c r="P1049" s="42">
        <v>0</v>
      </c>
      <c r="Q1049" s="44">
        <v>-4169.3603649811657</v>
      </c>
      <c r="R1049" s="45">
        <v>4</v>
      </c>
      <c r="S1049" s="66">
        <v>10</v>
      </c>
      <c r="T1049" s="42">
        <v>16</v>
      </c>
      <c r="U1049" s="42">
        <v>18</v>
      </c>
      <c r="V1049" s="42">
        <v>244.90635868731718</v>
      </c>
      <c r="W1049" s="44">
        <v>288.90635868731715</v>
      </c>
      <c r="X1049" s="66">
        <v>23</v>
      </c>
      <c r="Y1049" s="42">
        <v>13</v>
      </c>
      <c r="Z1049" s="42">
        <v>14</v>
      </c>
      <c r="AA1049" s="42">
        <v>10217.302479415843</v>
      </c>
      <c r="AB1049" s="43">
        <v>10267.302479415843</v>
      </c>
      <c r="AC1049" s="66">
        <v>-4175.1662043376482</v>
      </c>
      <c r="AD1049" s="42">
        <v>-4143.5278062658672</v>
      </c>
      <c r="AE1049" s="42">
        <v>-1329.6131436756739</v>
      </c>
      <c r="AF1049" s="42">
        <v>-330.08896644933623</v>
      </c>
      <c r="AG1049" s="42">
        <v>0</v>
      </c>
      <c r="AH1049" s="44">
        <v>0</v>
      </c>
    </row>
    <row r="1050" spans="1:34" s="4" customFormat="1">
      <c r="A1050" s="46" t="s">
        <v>1069</v>
      </c>
      <c r="B1050" s="56" t="s">
        <v>2215</v>
      </c>
      <c r="C1050" s="57">
        <v>1.21558E-3</v>
      </c>
      <c r="D1050" s="57">
        <v>1.1995599999999999E-3</v>
      </c>
      <c r="E1050" s="65">
        <v>140192.60401500002</v>
      </c>
      <c r="F1050" s="42">
        <v>77600</v>
      </c>
      <c r="G1050" s="43">
        <v>217792.60401500002</v>
      </c>
      <c r="H1050" s="66">
        <v>2398964</v>
      </c>
      <c r="I1050" s="42">
        <v>3207032</v>
      </c>
      <c r="J1050" s="42">
        <v>1730960</v>
      </c>
      <c r="K1050" s="42">
        <v>1783576</v>
      </c>
      <c r="L1050" s="44">
        <v>3137928</v>
      </c>
      <c r="M1050" s="66">
        <v>365766</v>
      </c>
      <c r="N1050" s="42">
        <v>-47797.907841637985</v>
      </c>
      <c r="O1050" s="42">
        <v>317968.09215836204</v>
      </c>
      <c r="P1050" s="42">
        <v>0</v>
      </c>
      <c r="Q1050" s="44">
        <v>317968.09215836204</v>
      </c>
      <c r="R1050" s="45">
        <v>86492</v>
      </c>
      <c r="S1050" s="66">
        <v>241476</v>
      </c>
      <c r="T1050" s="42">
        <v>379413</v>
      </c>
      <c r="U1050" s="42">
        <v>446712</v>
      </c>
      <c r="V1050" s="42">
        <v>35052.434240122318</v>
      </c>
      <c r="W1050" s="44">
        <v>1102653.4342401223</v>
      </c>
      <c r="X1050" s="66">
        <v>550138</v>
      </c>
      <c r="Y1050" s="42">
        <v>312634</v>
      </c>
      <c r="Z1050" s="42">
        <v>349344</v>
      </c>
      <c r="AA1050" s="42">
        <v>101295.02583450107</v>
      </c>
      <c r="AB1050" s="43">
        <v>1313411.025834501</v>
      </c>
      <c r="AC1050" s="66">
        <v>-50239.060011576585</v>
      </c>
      <c r="AD1050" s="42">
        <v>-24545.081098786104</v>
      </c>
      <c r="AE1050" s="42">
        <v>-151188.31414779468</v>
      </c>
      <c r="AF1050" s="42">
        <v>15214.863663778615</v>
      </c>
      <c r="AG1050" s="42">
        <v>0</v>
      </c>
      <c r="AH1050" s="44">
        <v>0</v>
      </c>
    </row>
    <row r="1051" spans="1:34" s="4" customFormat="1">
      <c r="A1051" s="46" t="s">
        <v>1070</v>
      </c>
      <c r="B1051" s="56" t="s">
        <v>2216</v>
      </c>
      <c r="C1051" s="57">
        <v>1.9575600000000001E-3</v>
      </c>
      <c r="D1051" s="57">
        <v>1.9070700000000001E-3</v>
      </c>
      <c r="E1051" s="65">
        <v>225765.121056</v>
      </c>
      <c r="F1051" s="42">
        <v>124966</v>
      </c>
      <c r="G1051" s="43">
        <v>350731.121056</v>
      </c>
      <c r="H1051" s="66">
        <v>3863271</v>
      </c>
      <c r="I1051" s="42">
        <v>5164578</v>
      </c>
      <c r="J1051" s="42">
        <v>2787524</v>
      </c>
      <c r="K1051" s="42">
        <v>2872256</v>
      </c>
      <c r="L1051" s="44">
        <v>5053293</v>
      </c>
      <c r="M1051" s="66">
        <v>589026</v>
      </c>
      <c r="N1051" s="42">
        <v>55806.390699827287</v>
      </c>
      <c r="O1051" s="42">
        <v>644832.39069982735</v>
      </c>
      <c r="P1051" s="42">
        <v>0</v>
      </c>
      <c r="Q1051" s="44">
        <v>644832.39069982735</v>
      </c>
      <c r="R1051" s="45">
        <v>139286</v>
      </c>
      <c r="S1051" s="66">
        <v>388870</v>
      </c>
      <c r="T1051" s="42">
        <v>611003</v>
      </c>
      <c r="U1051" s="42">
        <v>719381</v>
      </c>
      <c r="V1051" s="42">
        <v>167325.8564225052</v>
      </c>
      <c r="W1051" s="44">
        <v>1886579.8564225051</v>
      </c>
      <c r="X1051" s="66">
        <v>885938</v>
      </c>
      <c r="Y1051" s="42">
        <v>503463</v>
      </c>
      <c r="Z1051" s="42">
        <v>562580</v>
      </c>
      <c r="AA1051" s="42">
        <v>5425.5597083942457</v>
      </c>
      <c r="AB1051" s="43">
        <v>1957406.5597083943</v>
      </c>
      <c r="AC1051" s="66">
        <v>51591.598860876249</v>
      </c>
      <c r="AD1051" s="42">
        <v>34957.997409203221</v>
      </c>
      <c r="AE1051" s="42">
        <v>-190190.2170663919</v>
      </c>
      <c r="AF1051" s="42">
        <v>32813.917510423198</v>
      </c>
      <c r="AG1051" s="42">
        <v>0</v>
      </c>
      <c r="AH1051" s="44">
        <v>0</v>
      </c>
    </row>
    <row r="1052" spans="1:34" s="4" customFormat="1">
      <c r="A1052" s="46" t="s">
        <v>1071</v>
      </c>
      <c r="B1052" s="56" t="s">
        <v>2217</v>
      </c>
      <c r="C1052" s="57">
        <v>1.5016000000000001E-3</v>
      </c>
      <c r="D1052" s="57">
        <v>1.59578E-3</v>
      </c>
      <c r="E1052" s="65">
        <v>173178.98452500001</v>
      </c>
      <c r="F1052" s="42">
        <v>95858</v>
      </c>
      <c r="G1052" s="43">
        <v>269036.98452499998</v>
      </c>
      <c r="H1052" s="66">
        <v>2963428</v>
      </c>
      <c r="I1052" s="42">
        <v>3961631</v>
      </c>
      <c r="J1052" s="42">
        <v>2138247</v>
      </c>
      <c r="K1052" s="42">
        <v>2203243</v>
      </c>
      <c r="L1052" s="44">
        <v>3876267</v>
      </c>
      <c r="M1052" s="66">
        <v>451829</v>
      </c>
      <c r="N1052" s="42">
        <v>-117774.47127765189</v>
      </c>
      <c r="O1052" s="42">
        <v>334054.5287223481</v>
      </c>
      <c r="P1052" s="42">
        <v>0</v>
      </c>
      <c r="Q1052" s="44">
        <v>334054.5287223481</v>
      </c>
      <c r="R1052" s="45">
        <v>106843</v>
      </c>
      <c r="S1052" s="66">
        <v>298294</v>
      </c>
      <c r="T1052" s="42">
        <v>468687</v>
      </c>
      <c r="U1052" s="42">
        <v>551821</v>
      </c>
      <c r="V1052" s="42">
        <v>67601.180612368014</v>
      </c>
      <c r="W1052" s="44">
        <v>1386403.180612368</v>
      </c>
      <c r="X1052" s="66">
        <v>679583</v>
      </c>
      <c r="Y1052" s="42">
        <v>386195</v>
      </c>
      <c r="Z1052" s="42">
        <v>431543</v>
      </c>
      <c r="AA1052" s="42">
        <v>337749.66760706936</v>
      </c>
      <c r="AB1052" s="43">
        <v>1835070.6676070695</v>
      </c>
      <c r="AC1052" s="66">
        <v>-120678.63046871382</v>
      </c>
      <c r="AD1052" s="42">
        <v>-99066.672190693818</v>
      </c>
      <c r="AE1052" s="42">
        <v>-209351.60658905155</v>
      </c>
      <c r="AF1052" s="42">
        <v>-19570.577746242066</v>
      </c>
      <c r="AG1052" s="42">
        <v>0</v>
      </c>
      <c r="AH1052" s="44">
        <v>0</v>
      </c>
    </row>
    <row r="1053" spans="1:34" s="4" customFormat="1">
      <c r="A1053" s="46" t="s">
        <v>1072</v>
      </c>
      <c r="B1053" s="56" t="s">
        <v>2218</v>
      </c>
      <c r="C1053" s="57">
        <v>3.30686E-3</v>
      </c>
      <c r="D1053" s="57">
        <v>3.5856400000000002E-3</v>
      </c>
      <c r="E1053" s="65">
        <v>381379.51972799998</v>
      </c>
      <c r="F1053" s="42">
        <v>211101</v>
      </c>
      <c r="G1053" s="43">
        <v>592480.51972800004</v>
      </c>
      <c r="H1053" s="66">
        <v>6526133</v>
      </c>
      <c r="I1053" s="42">
        <v>8724399</v>
      </c>
      <c r="J1053" s="42">
        <v>4708899</v>
      </c>
      <c r="K1053" s="42">
        <v>4852035</v>
      </c>
      <c r="L1053" s="44">
        <v>8536409</v>
      </c>
      <c r="M1053" s="66">
        <v>995028</v>
      </c>
      <c r="N1053" s="42">
        <v>-109658.77560322342</v>
      </c>
      <c r="O1053" s="42">
        <v>885369.22439677664</v>
      </c>
      <c r="P1053" s="42">
        <v>0</v>
      </c>
      <c r="Q1053" s="44">
        <v>885369.22439677664</v>
      </c>
      <c r="R1053" s="45">
        <v>235293</v>
      </c>
      <c r="S1053" s="66">
        <v>656910</v>
      </c>
      <c r="T1053" s="42">
        <v>1032154</v>
      </c>
      <c r="U1053" s="42">
        <v>1215233</v>
      </c>
      <c r="V1053" s="42">
        <v>155288.62520327058</v>
      </c>
      <c r="W1053" s="44">
        <v>3059585.6252032705</v>
      </c>
      <c r="X1053" s="66">
        <v>1496594</v>
      </c>
      <c r="Y1053" s="42">
        <v>850489</v>
      </c>
      <c r="Z1053" s="42">
        <v>950354</v>
      </c>
      <c r="AA1053" s="42">
        <v>657718.41252119816</v>
      </c>
      <c r="AB1053" s="43">
        <v>3955155.4125211984</v>
      </c>
      <c r="AC1053" s="66">
        <v>-116481.33937363878</v>
      </c>
      <c r="AD1053" s="42">
        <v>-149636.55264269235</v>
      </c>
      <c r="AE1053" s="42">
        <v>-562326.92999364994</v>
      </c>
      <c r="AF1053" s="42">
        <v>-67124.965307946462</v>
      </c>
      <c r="AG1053" s="42">
        <v>0</v>
      </c>
      <c r="AH1053" s="44">
        <v>0</v>
      </c>
    </row>
    <row r="1054" spans="1:34" s="4" customFormat="1">
      <c r="A1054" s="46" t="s">
        <v>1073</v>
      </c>
      <c r="B1054" s="56" t="s">
        <v>2219</v>
      </c>
      <c r="C1054" s="57">
        <v>1.7034999999999999E-4</v>
      </c>
      <c r="D1054" s="57">
        <v>2.1641999999999999E-4</v>
      </c>
      <c r="E1054" s="65">
        <v>19646.222748</v>
      </c>
      <c r="F1054" s="42">
        <v>10875</v>
      </c>
      <c r="G1054" s="43">
        <v>30521.222748</v>
      </c>
      <c r="H1054" s="66">
        <v>336188</v>
      </c>
      <c r="I1054" s="42">
        <v>449430</v>
      </c>
      <c r="J1054" s="42">
        <v>242575</v>
      </c>
      <c r="K1054" s="42">
        <v>249948</v>
      </c>
      <c r="L1054" s="44">
        <v>439746</v>
      </c>
      <c r="M1054" s="66">
        <v>51258</v>
      </c>
      <c r="N1054" s="42">
        <v>-34805.318161598057</v>
      </c>
      <c r="O1054" s="42">
        <v>16452.681838401943</v>
      </c>
      <c r="P1054" s="42">
        <v>0</v>
      </c>
      <c r="Q1054" s="44">
        <v>16452.681838401943</v>
      </c>
      <c r="R1054" s="45">
        <v>12121</v>
      </c>
      <c r="S1054" s="66">
        <v>33840</v>
      </c>
      <c r="T1054" s="42">
        <v>53170</v>
      </c>
      <c r="U1054" s="42">
        <v>62602</v>
      </c>
      <c r="V1054" s="42">
        <v>61337.171792587622</v>
      </c>
      <c r="W1054" s="44">
        <v>210949.17179258761</v>
      </c>
      <c r="X1054" s="66">
        <v>77096</v>
      </c>
      <c r="Y1054" s="42">
        <v>43812</v>
      </c>
      <c r="Z1054" s="42">
        <v>48957</v>
      </c>
      <c r="AA1054" s="42">
        <v>139095.17294353619</v>
      </c>
      <c r="AB1054" s="43">
        <v>308960.17294353619</v>
      </c>
      <c r="AC1054" s="66">
        <v>-35092.402892849546</v>
      </c>
      <c r="AD1054" s="42">
        <v>-26710.3208854931</v>
      </c>
      <c r="AE1054" s="42">
        <v>-22076.01377162891</v>
      </c>
      <c r="AF1054" s="42">
        <v>-14132.263600977016</v>
      </c>
      <c r="AG1054" s="42">
        <v>0</v>
      </c>
      <c r="AH1054" s="44">
        <v>0</v>
      </c>
    </row>
    <row r="1055" spans="1:34" s="4" customFormat="1">
      <c r="A1055" s="46" t="s">
        <v>1074</v>
      </c>
      <c r="B1055" s="56" t="s">
        <v>2220</v>
      </c>
      <c r="C1055" s="57">
        <v>9.1390000000000004E-5</v>
      </c>
      <c r="D1055" s="57">
        <v>8.632E-5</v>
      </c>
      <c r="E1055" s="65">
        <v>10540.378479000001</v>
      </c>
      <c r="F1055" s="42">
        <v>5834</v>
      </c>
      <c r="G1055" s="43">
        <v>16374.378479000001</v>
      </c>
      <c r="H1055" s="66">
        <v>180359</v>
      </c>
      <c r="I1055" s="42">
        <v>241112</v>
      </c>
      <c r="J1055" s="42">
        <v>130137</v>
      </c>
      <c r="K1055" s="42">
        <v>134093</v>
      </c>
      <c r="L1055" s="44">
        <v>235916</v>
      </c>
      <c r="M1055" s="66">
        <v>27499</v>
      </c>
      <c r="N1055" s="42">
        <v>998.17229373544558</v>
      </c>
      <c r="O1055" s="42">
        <v>28497.172293735446</v>
      </c>
      <c r="P1055" s="42">
        <v>0</v>
      </c>
      <c r="Q1055" s="44">
        <v>28497.172293735446</v>
      </c>
      <c r="R1055" s="45">
        <v>6503</v>
      </c>
      <c r="S1055" s="66">
        <v>18155</v>
      </c>
      <c r="T1055" s="42">
        <v>28525</v>
      </c>
      <c r="U1055" s="42">
        <v>33585</v>
      </c>
      <c r="V1055" s="42">
        <v>11322.520788569625</v>
      </c>
      <c r="W1055" s="44">
        <v>91587.520788569629</v>
      </c>
      <c r="X1055" s="66">
        <v>41361</v>
      </c>
      <c r="Y1055" s="42">
        <v>23505</v>
      </c>
      <c r="Z1055" s="42">
        <v>26264</v>
      </c>
      <c r="AA1055" s="42">
        <v>5068.4689386303726</v>
      </c>
      <c r="AB1055" s="43">
        <v>96198.468938630365</v>
      </c>
      <c r="AC1055" s="66">
        <v>806.10454777840823</v>
      </c>
      <c r="AD1055" s="42">
        <v>771.23220652140481</v>
      </c>
      <c r="AE1055" s="42">
        <v>-8634.0775790427178</v>
      </c>
      <c r="AF1055" s="42">
        <v>2445.7926746821686</v>
      </c>
      <c r="AG1055" s="42">
        <v>0</v>
      </c>
      <c r="AH1055" s="44">
        <v>0</v>
      </c>
    </row>
    <row r="1056" spans="1:34" s="4" customFormat="1">
      <c r="A1056" s="46" t="s">
        <v>1075</v>
      </c>
      <c r="B1056" s="56" t="s">
        <v>2221</v>
      </c>
      <c r="C1056" s="57">
        <v>2.5827000000000001E-4</v>
      </c>
      <c r="D1056" s="57">
        <v>2.5382999999999997E-4</v>
      </c>
      <c r="E1056" s="65">
        <v>29786.121515999999</v>
      </c>
      <c r="F1056" s="42">
        <v>16487</v>
      </c>
      <c r="G1056" s="43">
        <v>46273.121515999999</v>
      </c>
      <c r="H1056" s="66">
        <v>509699</v>
      </c>
      <c r="I1056" s="42">
        <v>681387</v>
      </c>
      <c r="J1056" s="42">
        <v>367771</v>
      </c>
      <c r="K1056" s="42">
        <v>378950</v>
      </c>
      <c r="L1056" s="44">
        <v>666705</v>
      </c>
      <c r="M1056" s="66">
        <v>77713</v>
      </c>
      <c r="N1056" s="42">
        <v>2044.2261746311538</v>
      </c>
      <c r="O1056" s="42">
        <v>79757.226174631156</v>
      </c>
      <c r="P1056" s="42">
        <v>0</v>
      </c>
      <c r="Q1056" s="44">
        <v>79757.226174631156</v>
      </c>
      <c r="R1056" s="45">
        <v>18377</v>
      </c>
      <c r="S1056" s="66">
        <v>51305</v>
      </c>
      <c r="T1056" s="42">
        <v>80613</v>
      </c>
      <c r="U1056" s="42">
        <v>94911</v>
      </c>
      <c r="V1056" s="42">
        <v>40122.574687932385</v>
      </c>
      <c r="W1056" s="44">
        <v>266951.57468793239</v>
      </c>
      <c r="X1056" s="66">
        <v>116886</v>
      </c>
      <c r="Y1056" s="42">
        <v>66424</v>
      </c>
      <c r="Z1056" s="42">
        <v>74224</v>
      </c>
      <c r="AA1056" s="42">
        <v>17460.380563421342</v>
      </c>
      <c r="AB1056" s="43">
        <v>274994.38056342135</v>
      </c>
      <c r="AC1056" s="66">
        <v>1506.8031265900622</v>
      </c>
      <c r="AD1056" s="42">
        <v>6125.3633311960739</v>
      </c>
      <c r="AE1056" s="42">
        <v>-19256.411160741452</v>
      </c>
      <c r="AF1056" s="42">
        <v>3581.4388274663588</v>
      </c>
      <c r="AG1056" s="42">
        <v>0</v>
      </c>
      <c r="AH1056" s="44">
        <v>0</v>
      </c>
    </row>
    <row r="1057" spans="1:34" s="4" customFormat="1">
      <c r="A1057" s="46" t="s">
        <v>1076</v>
      </c>
      <c r="B1057" s="56" t="s">
        <v>2222</v>
      </c>
      <c r="C1057" s="57">
        <v>2.1931000000000001E-4</v>
      </c>
      <c r="D1057" s="57">
        <v>2.3147E-4</v>
      </c>
      <c r="E1057" s="65">
        <v>25292.631264000003</v>
      </c>
      <c r="F1057" s="42">
        <v>14000</v>
      </c>
      <c r="G1057" s="43">
        <v>39292.631264000003</v>
      </c>
      <c r="H1057" s="66">
        <v>432811</v>
      </c>
      <c r="I1057" s="42">
        <v>578600</v>
      </c>
      <c r="J1057" s="42">
        <v>312293</v>
      </c>
      <c r="K1057" s="42">
        <v>321786</v>
      </c>
      <c r="L1057" s="44">
        <v>566132</v>
      </c>
      <c r="M1057" s="66">
        <v>65990</v>
      </c>
      <c r="N1057" s="42">
        <v>-19789.464912551466</v>
      </c>
      <c r="O1057" s="42">
        <v>46200.53508744853</v>
      </c>
      <c r="P1057" s="42">
        <v>0</v>
      </c>
      <c r="Q1057" s="44">
        <v>46200.53508744853</v>
      </c>
      <c r="R1057" s="45">
        <v>15605</v>
      </c>
      <c r="S1057" s="66">
        <v>43566</v>
      </c>
      <c r="T1057" s="42">
        <v>68452</v>
      </c>
      <c r="U1057" s="42">
        <v>80594</v>
      </c>
      <c r="V1057" s="42">
        <v>0</v>
      </c>
      <c r="W1057" s="44">
        <v>192612</v>
      </c>
      <c r="X1057" s="66">
        <v>99254</v>
      </c>
      <c r="Y1057" s="42">
        <v>56404</v>
      </c>
      <c r="Z1057" s="42">
        <v>63027</v>
      </c>
      <c r="AA1057" s="42">
        <v>50692.412459831634</v>
      </c>
      <c r="AB1057" s="43">
        <v>269377.41245983163</v>
      </c>
      <c r="AC1057" s="66">
        <v>-20214.042490838456</v>
      </c>
      <c r="AD1057" s="42">
        <v>-17335.594793357741</v>
      </c>
      <c r="AE1057" s="42">
        <v>-36894.462624522697</v>
      </c>
      <c r="AF1057" s="42">
        <v>-2321.3125511127364</v>
      </c>
      <c r="AG1057" s="42">
        <v>0</v>
      </c>
      <c r="AH1057" s="44">
        <v>0</v>
      </c>
    </row>
    <row r="1058" spans="1:34" s="4" customFormat="1">
      <c r="A1058" s="46" t="s">
        <v>1077</v>
      </c>
      <c r="B1058" s="56" t="s">
        <v>2223</v>
      </c>
      <c r="C1058" s="57">
        <v>3.0827099999999998E-3</v>
      </c>
      <c r="D1058" s="57">
        <v>2.8367499999999999E-3</v>
      </c>
      <c r="E1058" s="65">
        <v>355527.96376499999</v>
      </c>
      <c r="F1058" s="42">
        <v>196792</v>
      </c>
      <c r="G1058" s="43">
        <v>552319.96376499999</v>
      </c>
      <c r="H1058" s="66">
        <v>6083770</v>
      </c>
      <c r="I1058" s="42">
        <v>8133030</v>
      </c>
      <c r="J1058" s="42">
        <v>4389715</v>
      </c>
      <c r="K1058" s="42">
        <v>4523148</v>
      </c>
      <c r="L1058" s="44">
        <v>7957783</v>
      </c>
      <c r="M1058" s="66">
        <v>927582</v>
      </c>
      <c r="N1058" s="42">
        <v>224101.87652886356</v>
      </c>
      <c r="O1058" s="42">
        <v>1151683.8765288636</v>
      </c>
      <c r="P1058" s="42">
        <v>0</v>
      </c>
      <c r="Q1058" s="44">
        <v>1151683.8765288636</v>
      </c>
      <c r="R1058" s="45">
        <v>219344</v>
      </c>
      <c r="S1058" s="66">
        <v>612382</v>
      </c>
      <c r="T1058" s="42">
        <v>962191</v>
      </c>
      <c r="U1058" s="42">
        <v>1132861</v>
      </c>
      <c r="V1058" s="42">
        <v>734760.86810137099</v>
      </c>
      <c r="W1058" s="44">
        <v>3442194.868101371</v>
      </c>
      <c r="X1058" s="66">
        <v>1395150</v>
      </c>
      <c r="Y1058" s="42">
        <v>792840</v>
      </c>
      <c r="Z1058" s="42">
        <v>885936</v>
      </c>
      <c r="AA1058" s="42">
        <v>13781.069132069215</v>
      </c>
      <c r="AB1058" s="43">
        <v>3087707.0691320691</v>
      </c>
      <c r="AC1058" s="66">
        <v>217249.30527669829</v>
      </c>
      <c r="AD1058" s="42">
        <v>208114.53793472244</v>
      </c>
      <c r="AE1058" s="42">
        <v>-178580.7587729498</v>
      </c>
      <c r="AF1058" s="42">
        <v>107704.71453083096</v>
      </c>
      <c r="AG1058" s="42">
        <v>0</v>
      </c>
      <c r="AH1058" s="44">
        <v>0</v>
      </c>
    </row>
    <row r="1059" spans="1:34" s="4" customFormat="1">
      <c r="A1059" s="46" t="s">
        <v>1078</v>
      </c>
      <c r="B1059" s="56" t="s">
        <v>2224</v>
      </c>
      <c r="C1059" s="57">
        <v>4.0309999999999999E-5</v>
      </c>
      <c r="D1059" s="57">
        <v>4.9100000000000001E-5</v>
      </c>
      <c r="E1059" s="65">
        <v>4649.3477549999998</v>
      </c>
      <c r="F1059" s="42">
        <v>2573</v>
      </c>
      <c r="G1059" s="43">
        <v>7222.3477549999998</v>
      </c>
      <c r="H1059" s="66">
        <v>79552</v>
      </c>
      <c r="I1059" s="42">
        <v>106349</v>
      </c>
      <c r="J1059" s="42">
        <v>57401</v>
      </c>
      <c r="K1059" s="42">
        <v>59145</v>
      </c>
      <c r="L1059" s="44">
        <v>104057</v>
      </c>
      <c r="M1059" s="66">
        <v>12129</v>
      </c>
      <c r="N1059" s="42">
        <v>-7237.2816254313066</v>
      </c>
      <c r="O1059" s="42">
        <v>4891.7183745686934</v>
      </c>
      <c r="P1059" s="42">
        <v>0</v>
      </c>
      <c r="Q1059" s="44">
        <v>4891.7183745686934</v>
      </c>
      <c r="R1059" s="45">
        <v>2868</v>
      </c>
      <c r="S1059" s="66">
        <v>8008</v>
      </c>
      <c r="T1059" s="42">
        <v>12582</v>
      </c>
      <c r="U1059" s="42">
        <v>14813</v>
      </c>
      <c r="V1059" s="42">
        <v>0</v>
      </c>
      <c r="W1059" s="44">
        <v>35403</v>
      </c>
      <c r="X1059" s="66">
        <v>18243</v>
      </c>
      <c r="Y1059" s="42">
        <v>10367</v>
      </c>
      <c r="Z1059" s="42">
        <v>11585</v>
      </c>
      <c r="AA1059" s="42">
        <v>21262.955352965844</v>
      </c>
      <c r="AB1059" s="43">
        <v>61457.955352965844</v>
      </c>
      <c r="AC1059" s="66">
        <v>-7309.6142359918695</v>
      </c>
      <c r="AD1059" s="42">
        <v>-6915.1524556952108</v>
      </c>
      <c r="AE1059" s="42">
        <v>-9197.1509282353618</v>
      </c>
      <c r="AF1059" s="42">
        <v>-2633.0377330434039</v>
      </c>
      <c r="AG1059" s="42">
        <v>0</v>
      </c>
      <c r="AH1059" s="44">
        <v>0</v>
      </c>
    </row>
    <row r="1060" spans="1:34" s="4" customFormat="1">
      <c r="A1060" s="46" t="s">
        <v>49</v>
      </c>
      <c r="B1060" s="56" t="s">
        <v>1166</v>
      </c>
      <c r="C1060" s="57">
        <v>2.2650000000000002E-5</v>
      </c>
      <c r="D1060" s="57">
        <v>2.0610000000000001E-5</v>
      </c>
      <c r="E1060" s="65">
        <v>2612.0880000000002</v>
      </c>
      <c r="F1060" s="42">
        <v>1446</v>
      </c>
      <c r="G1060" s="43">
        <v>4058.0880000000002</v>
      </c>
      <c r="H1060" s="66">
        <v>44700</v>
      </c>
      <c r="I1060" s="42">
        <v>59757</v>
      </c>
      <c r="J1060" s="42">
        <v>32253</v>
      </c>
      <c r="K1060" s="42">
        <v>33234</v>
      </c>
      <c r="L1060" s="44">
        <v>58469</v>
      </c>
      <c r="M1060" s="66">
        <v>6815</v>
      </c>
      <c r="N1060" s="42">
        <v>-3441.2979068236796</v>
      </c>
      <c r="O1060" s="42">
        <v>3373.7020931763204</v>
      </c>
      <c r="P1060" s="42">
        <v>0</v>
      </c>
      <c r="Q1060" s="44">
        <v>3373.7020931763204</v>
      </c>
      <c r="R1060" s="45">
        <v>1612</v>
      </c>
      <c r="S1060" s="66">
        <v>4499</v>
      </c>
      <c r="T1060" s="42">
        <v>7070</v>
      </c>
      <c r="U1060" s="42">
        <v>8324</v>
      </c>
      <c r="V1060" s="42">
        <v>7118.062814354691</v>
      </c>
      <c r="W1060" s="44">
        <v>27011.062814354693</v>
      </c>
      <c r="X1060" s="66">
        <v>10251</v>
      </c>
      <c r="Y1060" s="42">
        <v>5825</v>
      </c>
      <c r="Z1060" s="42">
        <v>6509</v>
      </c>
      <c r="AA1060" s="42">
        <v>10530.270284416585</v>
      </c>
      <c r="AB1060" s="43">
        <v>33115.270284416583</v>
      </c>
      <c r="AC1060" s="66">
        <v>-3479.9833021330533</v>
      </c>
      <c r="AD1060" s="42">
        <v>-2137.0062670666043</v>
      </c>
      <c r="AE1060" s="42">
        <v>-1357.9592671069249</v>
      </c>
      <c r="AF1060" s="42">
        <v>870.7413662446919</v>
      </c>
      <c r="AG1060" s="42">
        <v>0</v>
      </c>
      <c r="AH1060" s="44">
        <v>0</v>
      </c>
    </row>
    <row r="1061" spans="1:34" s="4" customFormat="1">
      <c r="A1061" s="46" t="s">
        <v>1079</v>
      </c>
      <c r="B1061" s="56" t="s">
        <v>2225</v>
      </c>
      <c r="C1061" s="57">
        <v>2.932E-5</v>
      </c>
      <c r="D1061" s="57">
        <v>3.1080000000000001E-5</v>
      </c>
      <c r="E1061" s="65">
        <v>3381.8666640000001</v>
      </c>
      <c r="F1061" s="42">
        <v>1872</v>
      </c>
      <c r="G1061" s="43">
        <v>5253.8666640000001</v>
      </c>
      <c r="H1061" s="66">
        <v>57863</v>
      </c>
      <c r="I1061" s="42">
        <v>77354</v>
      </c>
      <c r="J1061" s="42">
        <v>41751</v>
      </c>
      <c r="K1061" s="42">
        <v>43020</v>
      </c>
      <c r="L1061" s="44">
        <v>75687</v>
      </c>
      <c r="M1061" s="66">
        <v>8822</v>
      </c>
      <c r="N1061" s="42">
        <v>-2242.4601261145126</v>
      </c>
      <c r="O1061" s="42">
        <v>6579.5398738854874</v>
      </c>
      <c r="P1061" s="42">
        <v>0</v>
      </c>
      <c r="Q1061" s="44">
        <v>6579.5398738854874</v>
      </c>
      <c r="R1061" s="45">
        <v>2086</v>
      </c>
      <c r="S1061" s="66">
        <v>5824</v>
      </c>
      <c r="T1061" s="42">
        <v>9152</v>
      </c>
      <c r="U1061" s="42">
        <v>10775</v>
      </c>
      <c r="V1061" s="42">
        <v>0</v>
      </c>
      <c r="W1061" s="44">
        <v>25751</v>
      </c>
      <c r="X1061" s="66">
        <v>13269</v>
      </c>
      <c r="Y1061" s="42">
        <v>7541</v>
      </c>
      <c r="Z1061" s="42">
        <v>8426</v>
      </c>
      <c r="AA1061" s="42">
        <v>6328.9961840726028</v>
      </c>
      <c r="AB1061" s="43">
        <v>35564.996184072603</v>
      </c>
      <c r="AC1061" s="66">
        <v>-2300.0421151331607</v>
      </c>
      <c r="AD1061" s="42">
        <v>-2351.4191033391849</v>
      </c>
      <c r="AE1061" s="42">
        <v>-4807.1019532883902</v>
      </c>
      <c r="AF1061" s="42">
        <v>-355.43301231186729</v>
      </c>
      <c r="AG1061" s="42">
        <v>0</v>
      </c>
      <c r="AH1061" s="44">
        <v>0</v>
      </c>
    </row>
    <row r="1062" spans="1:34" s="4" customFormat="1">
      <c r="A1062" s="46" t="s">
        <v>1080</v>
      </c>
      <c r="B1062" s="56" t="s">
        <v>2226</v>
      </c>
      <c r="C1062" s="57">
        <v>7.5519999999999995E-5</v>
      </c>
      <c r="D1062" s="57">
        <v>8.0400000000000003E-5</v>
      </c>
      <c r="E1062" s="65">
        <v>8709.4273890000004</v>
      </c>
      <c r="F1062" s="42">
        <v>4821</v>
      </c>
      <c r="G1062" s="43">
        <v>13530.427389</v>
      </c>
      <c r="H1062" s="66">
        <v>149040</v>
      </c>
      <c r="I1062" s="42">
        <v>199242</v>
      </c>
      <c r="J1062" s="42">
        <v>107539</v>
      </c>
      <c r="K1062" s="42">
        <v>110808</v>
      </c>
      <c r="L1062" s="44">
        <v>194949</v>
      </c>
      <c r="M1062" s="66">
        <v>22724</v>
      </c>
      <c r="N1062" s="42">
        <v>-4859.3304816412674</v>
      </c>
      <c r="O1062" s="42">
        <v>17864.669518358733</v>
      </c>
      <c r="P1062" s="42">
        <v>0</v>
      </c>
      <c r="Q1062" s="44">
        <v>17864.669518358733</v>
      </c>
      <c r="R1062" s="45">
        <v>5373</v>
      </c>
      <c r="S1062" s="66">
        <v>15002</v>
      </c>
      <c r="T1062" s="42">
        <v>23572</v>
      </c>
      <c r="U1062" s="42">
        <v>27753</v>
      </c>
      <c r="V1062" s="42">
        <v>8257.8325960199909</v>
      </c>
      <c r="W1062" s="44">
        <v>74584.832596019987</v>
      </c>
      <c r="X1062" s="66">
        <v>34178</v>
      </c>
      <c r="Y1062" s="42">
        <v>19423</v>
      </c>
      <c r="Z1062" s="42">
        <v>21704</v>
      </c>
      <c r="AA1062" s="42">
        <v>22682.928639707952</v>
      </c>
      <c r="AB1062" s="43">
        <v>97987.928639707956</v>
      </c>
      <c r="AC1062" s="66">
        <v>-5012.7112393803354</v>
      </c>
      <c r="AD1062" s="42">
        <v>-5846.2574842777676</v>
      </c>
      <c r="AE1062" s="42">
        <v>-11512.090312615248</v>
      </c>
      <c r="AF1062" s="42">
        <v>-1032.0370074146194</v>
      </c>
      <c r="AG1062" s="42">
        <v>0</v>
      </c>
      <c r="AH1062" s="44">
        <v>0</v>
      </c>
    </row>
    <row r="1063" spans="1:34" s="4" customFormat="1">
      <c r="A1063" s="46" t="s">
        <v>50</v>
      </c>
      <c r="B1063" s="56" t="s">
        <v>1167</v>
      </c>
      <c r="C1063" s="57">
        <v>3.1819999999999997E-5</v>
      </c>
      <c r="D1063" s="57">
        <v>3.048E-5</v>
      </c>
      <c r="E1063" s="65">
        <v>3669.5057580000002</v>
      </c>
      <c r="F1063" s="42">
        <v>2031</v>
      </c>
      <c r="G1063" s="43">
        <v>5700.5057580000002</v>
      </c>
      <c r="H1063" s="66">
        <v>62797</v>
      </c>
      <c r="I1063" s="42">
        <v>83950</v>
      </c>
      <c r="J1063" s="42">
        <v>45311</v>
      </c>
      <c r="K1063" s="42">
        <v>46688</v>
      </c>
      <c r="L1063" s="44">
        <v>82141</v>
      </c>
      <c r="M1063" s="66">
        <v>9575</v>
      </c>
      <c r="N1063" s="42">
        <v>-3489.0415429564173</v>
      </c>
      <c r="O1063" s="42">
        <v>6085.9584570435827</v>
      </c>
      <c r="P1063" s="42">
        <v>0</v>
      </c>
      <c r="Q1063" s="44">
        <v>6085.9584570435827</v>
      </c>
      <c r="R1063" s="45">
        <v>2264</v>
      </c>
      <c r="S1063" s="66">
        <v>6321</v>
      </c>
      <c r="T1063" s="42">
        <v>9932</v>
      </c>
      <c r="U1063" s="42">
        <v>11693</v>
      </c>
      <c r="V1063" s="42">
        <v>5628.0008129192565</v>
      </c>
      <c r="W1063" s="44">
        <v>33574.000812919257</v>
      </c>
      <c r="X1063" s="66">
        <v>14401</v>
      </c>
      <c r="Y1063" s="42">
        <v>8184</v>
      </c>
      <c r="Z1063" s="42">
        <v>9145</v>
      </c>
      <c r="AA1063" s="42">
        <v>8604.7823112612532</v>
      </c>
      <c r="AB1063" s="43">
        <v>40334.782311261253</v>
      </c>
      <c r="AC1063" s="66">
        <v>-3546.6348931838629</v>
      </c>
      <c r="AD1063" s="42">
        <v>-730.97443806059914</v>
      </c>
      <c r="AE1063" s="42">
        <v>-3190.6448462952103</v>
      </c>
      <c r="AF1063" s="42">
        <v>707.4726791976766</v>
      </c>
      <c r="AG1063" s="42">
        <v>0</v>
      </c>
      <c r="AH1063" s="44">
        <v>0</v>
      </c>
    </row>
    <row r="1064" spans="1:34" s="4" customFormat="1">
      <c r="A1064" s="46" t="s">
        <v>1081</v>
      </c>
      <c r="B1064" s="56" t="s">
        <v>2227</v>
      </c>
      <c r="C1064" s="57">
        <v>1.0900000000000001E-5</v>
      </c>
      <c r="D1064" s="57">
        <v>1.048E-5</v>
      </c>
      <c r="E1064" s="65">
        <v>1256.838</v>
      </c>
      <c r="F1064" s="42">
        <v>696</v>
      </c>
      <c r="G1064" s="43">
        <v>1952.838</v>
      </c>
      <c r="H1064" s="66">
        <v>21511</v>
      </c>
      <c r="I1064" s="42">
        <v>28757</v>
      </c>
      <c r="J1064" s="42">
        <v>15521</v>
      </c>
      <c r="K1064" s="42">
        <v>15993</v>
      </c>
      <c r="L1064" s="44">
        <v>28138</v>
      </c>
      <c r="M1064" s="66">
        <v>3280</v>
      </c>
      <c r="N1064" s="42">
        <v>-10565.183710929641</v>
      </c>
      <c r="O1064" s="42">
        <v>-7285.1837109296412</v>
      </c>
      <c r="P1064" s="42">
        <v>0</v>
      </c>
      <c r="Q1064" s="44">
        <v>-7285.1837109296412</v>
      </c>
      <c r="R1064" s="45">
        <v>776</v>
      </c>
      <c r="S1064" s="66">
        <v>2165</v>
      </c>
      <c r="T1064" s="42">
        <v>3402</v>
      </c>
      <c r="U1064" s="42">
        <v>4006</v>
      </c>
      <c r="V1064" s="42">
        <v>589.14562734340393</v>
      </c>
      <c r="W1064" s="44">
        <v>10162.145627343403</v>
      </c>
      <c r="X1064" s="66">
        <v>4933</v>
      </c>
      <c r="Y1064" s="42">
        <v>2803</v>
      </c>
      <c r="Z1064" s="42">
        <v>3133</v>
      </c>
      <c r="AA1064" s="42">
        <v>26148.029373805301</v>
      </c>
      <c r="AB1064" s="43">
        <v>37017.029373805301</v>
      </c>
      <c r="AC1064" s="66">
        <v>-10569.057388538267</v>
      </c>
      <c r="AD1064" s="42">
        <v>-9883.0712859879204</v>
      </c>
      <c r="AE1064" s="42">
        <v>-6632.2208872293186</v>
      </c>
      <c r="AF1064" s="42">
        <v>229.46581529361032</v>
      </c>
      <c r="AG1064" s="42">
        <v>0</v>
      </c>
      <c r="AH1064" s="44">
        <v>0</v>
      </c>
    </row>
    <row r="1065" spans="1:34" s="4" customFormat="1">
      <c r="A1065" s="46" t="s">
        <v>51</v>
      </c>
      <c r="B1065" s="56" t="s">
        <v>1168</v>
      </c>
      <c r="C1065" s="57">
        <v>1.3585E-4</v>
      </c>
      <c r="D1065" s="57">
        <v>1.6106000000000001E-4</v>
      </c>
      <c r="E1065" s="65">
        <v>15667.902219000001</v>
      </c>
      <c r="F1065" s="42">
        <v>8672</v>
      </c>
      <c r="G1065" s="43">
        <v>24339.902219000003</v>
      </c>
      <c r="H1065" s="66">
        <v>268102</v>
      </c>
      <c r="I1065" s="42">
        <v>358409</v>
      </c>
      <c r="J1065" s="42">
        <v>193448</v>
      </c>
      <c r="K1065" s="42">
        <v>199328</v>
      </c>
      <c r="L1065" s="44">
        <v>350687</v>
      </c>
      <c r="M1065" s="66">
        <v>40877</v>
      </c>
      <c r="N1065" s="42">
        <v>-19310.931772295811</v>
      </c>
      <c r="O1065" s="42">
        <v>21566.068227704189</v>
      </c>
      <c r="P1065" s="42">
        <v>0</v>
      </c>
      <c r="Q1065" s="44">
        <v>21566.068227704189</v>
      </c>
      <c r="R1065" s="45">
        <v>9666</v>
      </c>
      <c r="S1065" s="66">
        <v>26987</v>
      </c>
      <c r="T1065" s="42">
        <v>42402</v>
      </c>
      <c r="U1065" s="42">
        <v>49923</v>
      </c>
      <c r="V1065" s="42">
        <v>2444.5995330534524</v>
      </c>
      <c r="W1065" s="44">
        <v>121756.59953305345</v>
      </c>
      <c r="X1065" s="66">
        <v>61482</v>
      </c>
      <c r="Y1065" s="42">
        <v>34939</v>
      </c>
      <c r="Z1065" s="42">
        <v>39042</v>
      </c>
      <c r="AA1065" s="42">
        <v>61726.087605061388</v>
      </c>
      <c r="AB1065" s="43">
        <v>197189.08760506139</v>
      </c>
      <c r="AC1065" s="66">
        <v>-19561.294699347072</v>
      </c>
      <c r="AD1065" s="42">
        <v>-20401.087114562331</v>
      </c>
      <c r="AE1065" s="42">
        <v>-28081.02668679737</v>
      </c>
      <c r="AF1065" s="42">
        <v>-7389.0795713011667</v>
      </c>
      <c r="AG1065" s="42">
        <v>0</v>
      </c>
      <c r="AH1065" s="44">
        <v>0</v>
      </c>
    </row>
    <row r="1066" spans="1:34" s="4" customFormat="1">
      <c r="A1066" s="46" t="s">
        <v>1082</v>
      </c>
      <c r="B1066" s="56" t="s">
        <v>2228</v>
      </c>
      <c r="C1066" s="57">
        <v>2.349E-5</v>
      </c>
      <c r="D1066" s="57">
        <v>1.306E-5</v>
      </c>
      <c r="E1066" s="65">
        <v>2708.7485999999999</v>
      </c>
      <c r="F1066" s="42">
        <v>1500</v>
      </c>
      <c r="G1066" s="43">
        <v>4208.7485999999999</v>
      </c>
      <c r="H1066" s="66">
        <v>46358</v>
      </c>
      <c r="I1066" s="42">
        <v>61973</v>
      </c>
      <c r="J1066" s="42">
        <v>33449</v>
      </c>
      <c r="K1066" s="42">
        <v>34466</v>
      </c>
      <c r="L1066" s="44">
        <v>60638</v>
      </c>
      <c r="M1066" s="66">
        <v>7068</v>
      </c>
      <c r="N1066" s="42">
        <v>198.03854559654229</v>
      </c>
      <c r="O1066" s="42">
        <v>7266.0385455965425</v>
      </c>
      <c r="P1066" s="42">
        <v>0</v>
      </c>
      <c r="Q1066" s="44">
        <v>7266.0385455965425</v>
      </c>
      <c r="R1066" s="45">
        <v>1671</v>
      </c>
      <c r="S1066" s="66">
        <v>4666</v>
      </c>
      <c r="T1066" s="42">
        <v>7332</v>
      </c>
      <c r="U1066" s="42">
        <v>8632</v>
      </c>
      <c r="V1066" s="42">
        <v>20136.621293935881</v>
      </c>
      <c r="W1066" s="44">
        <v>40766.621293935881</v>
      </c>
      <c r="X1066" s="66">
        <v>10631</v>
      </c>
      <c r="Y1066" s="42">
        <v>6041</v>
      </c>
      <c r="Z1066" s="42">
        <v>6751</v>
      </c>
      <c r="AA1066" s="42">
        <v>10516.227463349665</v>
      </c>
      <c r="AB1066" s="43">
        <v>33939.227463349664</v>
      </c>
      <c r="AC1066" s="66">
        <v>150.97075128711191</v>
      </c>
      <c r="AD1066" s="42">
        <v>751.56658442455046</v>
      </c>
      <c r="AE1066" s="42">
        <v>2223.9421995285784</v>
      </c>
      <c r="AF1066" s="42">
        <v>3700.9142953459759</v>
      </c>
      <c r="AG1066" s="42">
        <v>0</v>
      </c>
      <c r="AH1066" s="44">
        <v>0</v>
      </c>
    </row>
    <row r="1067" spans="1:34" s="4" customFormat="1">
      <c r="A1067" s="46" t="s">
        <v>1083</v>
      </c>
      <c r="B1067" s="56" t="s">
        <v>2229</v>
      </c>
      <c r="C1067" s="57">
        <v>3.7429999999999999E-5</v>
      </c>
      <c r="D1067" s="57">
        <v>4.2719999999999998E-5</v>
      </c>
      <c r="E1067" s="65">
        <v>4316.88825</v>
      </c>
      <c r="F1067" s="42">
        <v>2389</v>
      </c>
      <c r="G1067" s="43">
        <v>6705.88825</v>
      </c>
      <c r="H1067" s="66">
        <v>73869</v>
      </c>
      <c r="I1067" s="42">
        <v>98751</v>
      </c>
      <c r="J1067" s="42">
        <v>53300</v>
      </c>
      <c r="K1067" s="42">
        <v>54920</v>
      </c>
      <c r="L1067" s="44">
        <v>96623</v>
      </c>
      <c r="M1067" s="66">
        <v>11263</v>
      </c>
      <c r="N1067" s="42">
        <v>-4242.7061341859944</v>
      </c>
      <c r="O1067" s="42">
        <v>7020.2938658140056</v>
      </c>
      <c r="P1067" s="42">
        <v>0</v>
      </c>
      <c r="Q1067" s="44">
        <v>7020.2938658140056</v>
      </c>
      <c r="R1067" s="45">
        <v>2663</v>
      </c>
      <c r="S1067" s="66">
        <v>7435</v>
      </c>
      <c r="T1067" s="42">
        <v>11683</v>
      </c>
      <c r="U1067" s="42">
        <v>13755</v>
      </c>
      <c r="V1067" s="42">
        <v>1080.4698490818819</v>
      </c>
      <c r="W1067" s="44">
        <v>33953.469849081885</v>
      </c>
      <c r="X1067" s="66">
        <v>16940</v>
      </c>
      <c r="Y1067" s="42">
        <v>9627</v>
      </c>
      <c r="Z1067" s="42">
        <v>10757</v>
      </c>
      <c r="AA1067" s="42">
        <v>12460.776974648974</v>
      </c>
      <c r="AB1067" s="43">
        <v>49784.776974648972</v>
      </c>
      <c r="AC1067" s="66">
        <v>-4313.85893503436</v>
      </c>
      <c r="AD1067" s="42">
        <v>-3452.7848423855571</v>
      </c>
      <c r="AE1067" s="42">
        <v>-6584.6771748806204</v>
      </c>
      <c r="AF1067" s="42">
        <v>-1479.9861732665506</v>
      </c>
      <c r="AG1067" s="42">
        <v>0</v>
      </c>
      <c r="AH1067" s="44">
        <v>0</v>
      </c>
    </row>
    <row r="1068" spans="1:34" s="4" customFormat="1">
      <c r="A1068" s="46" t="s">
        <v>1084</v>
      </c>
      <c r="B1068" s="56" t="s">
        <v>2230</v>
      </c>
      <c r="C1068" s="57">
        <v>7.7150000000000005E-5</v>
      </c>
      <c r="D1068" s="57">
        <v>8.1539999999999995E-5</v>
      </c>
      <c r="E1068" s="65">
        <v>8897.4201630000007</v>
      </c>
      <c r="F1068" s="42">
        <v>4925</v>
      </c>
      <c r="G1068" s="43">
        <v>13822.420163000001</v>
      </c>
      <c r="H1068" s="66">
        <v>152257</v>
      </c>
      <c r="I1068" s="42">
        <v>203543</v>
      </c>
      <c r="J1068" s="42">
        <v>109860</v>
      </c>
      <c r="K1068" s="42">
        <v>113199</v>
      </c>
      <c r="L1068" s="44">
        <v>199157</v>
      </c>
      <c r="M1068" s="66">
        <v>23214</v>
      </c>
      <c r="N1068" s="42">
        <v>-7402.0267806897264</v>
      </c>
      <c r="O1068" s="42">
        <v>15811.973219310274</v>
      </c>
      <c r="P1068" s="42">
        <v>0</v>
      </c>
      <c r="Q1068" s="44">
        <v>15811.973219310274</v>
      </c>
      <c r="R1068" s="45">
        <v>5489</v>
      </c>
      <c r="S1068" s="66">
        <v>15326</v>
      </c>
      <c r="T1068" s="42">
        <v>24080</v>
      </c>
      <c r="U1068" s="42">
        <v>28352</v>
      </c>
      <c r="V1068" s="42">
        <v>2022.4161485315792</v>
      </c>
      <c r="W1068" s="44">
        <v>69780.416148531585</v>
      </c>
      <c r="X1068" s="66">
        <v>34916</v>
      </c>
      <c r="Y1068" s="42">
        <v>19842</v>
      </c>
      <c r="Z1068" s="42">
        <v>22172</v>
      </c>
      <c r="AA1068" s="42">
        <v>20352.821644330805</v>
      </c>
      <c r="AB1068" s="43">
        <v>97282.821644330805</v>
      </c>
      <c r="AC1068" s="66">
        <v>-7549.5596806795684</v>
      </c>
      <c r="AD1068" s="42">
        <v>-5691.0762302096527</v>
      </c>
      <c r="AE1068" s="42">
        <v>-13407.442380768014</v>
      </c>
      <c r="AF1068" s="42">
        <v>-854.32720414198889</v>
      </c>
      <c r="AG1068" s="42">
        <v>0</v>
      </c>
      <c r="AH1068" s="44">
        <v>0</v>
      </c>
    </row>
    <row r="1069" spans="1:34" s="4" customFormat="1">
      <c r="A1069" s="46" t="s">
        <v>1085</v>
      </c>
      <c r="B1069" s="56" t="s">
        <v>2231</v>
      </c>
      <c r="C1069" s="57">
        <v>1.8684999999999999E-4</v>
      </c>
      <c r="D1069" s="57">
        <v>1.9869000000000001E-4</v>
      </c>
      <c r="E1069" s="65">
        <v>21549.351951000001</v>
      </c>
      <c r="F1069" s="42">
        <v>11928</v>
      </c>
      <c r="G1069" s="43">
        <v>33477.351951000004</v>
      </c>
      <c r="H1069" s="66">
        <v>368751</v>
      </c>
      <c r="I1069" s="42">
        <v>492961</v>
      </c>
      <c r="J1069" s="42">
        <v>266070</v>
      </c>
      <c r="K1069" s="42">
        <v>274158</v>
      </c>
      <c r="L1069" s="44">
        <v>482339</v>
      </c>
      <c r="M1069" s="66">
        <v>56223</v>
      </c>
      <c r="N1069" s="42">
        <v>-21564.071689088603</v>
      </c>
      <c r="O1069" s="42">
        <v>34658.928310911397</v>
      </c>
      <c r="P1069" s="42">
        <v>0</v>
      </c>
      <c r="Q1069" s="44">
        <v>34658.928310911397</v>
      </c>
      <c r="R1069" s="45">
        <v>13295</v>
      </c>
      <c r="S1069" s="66">
        <v>37118</v>
      </c>
      <c r="T1069" s="42">
        <v>58321</v>
      </c>
      <c r="U1069" s="42">
        <v>68665</v>
      </c>
      <c r="V1069" s="42">
        <v>2436.2342395008336</v>
      </c>
      <c r="W1069" s="44">
        <v>166540.23423950083</v>
      </c>
      <c r="X1069" s="66">
        <v>84563</v>
      </c>
      <c r="Y1069" s="42">
        <v>48056</v>
      </c>
      <c r="Z1069" s="42">
        <v>53699</v>
      </c>
      <c r="AA1069" s="42">
        <v>56295.756178486707</v>
      </c>
      <c r="AB1069" s="43">
        <v>242613.75617848671</v>
      </c>
      <c r="AC1069" s="66">
        <v>-21912.399918280433</v>
      </c>
      <c r="AD1069" s="42">
        <v>-21621.120317600049</v>
      </c>
      <c r="AE1069" s="42">
        <v>-30063.872934690979</v>
      </c>
      <c r="AF1069" s="42">
        <v>-2476.1287684144063</v>
      </c>
      <c r="AG1069" s="42">
        <v>0</v>
      </c>
      <c r="AH1069" s="44">
        <v>0</v>
      </c>
    </row>
    <row r="1070" spans="1:34" s="4" customFormat="1">
      <c r="A1070" s="46" t="s">
        <v>1086</v>
      </c>
      <c r="B1070" s="56" t="s">
        <v>2232</v>
      </c>
      <c r="C1070" s="57">
        <v>0</v>
      </c>
      <c r="D1070" s="57">
        <v>0</v>
      </c>
      <c r="E1070" s="65">
        <v>0</v>
      </c>
      <c r="F1070" s="42">
        <v>0</v>
      </c>
      <c r="G1070" s="43">
        <v>0</v>
      </c>
      <c r="H1070" s="66">
        <v>0</v>
      </c>
      <c r="I1070" s="42">
        <v>0</v>
      </c>
      <c r="J1070" s="42">
        <v>0</v>
      </c>
      <c r="K1070" s="42">
        <v>0</v>
      </c>
      <c r="L1070" s="44">
        <v>0</v>
      </c>
      <c r="M1070" s="66">
        <v>0</v>
      </c>
      <c r="N1070" s="42">
        <v>-4168.4693149121013</v>
      </c>
      <c r="O1070" s="42">
        <v>-4168.4693149121013</v>
      </c>
      <c r="P1070" s="42">
        <v>0</v>
      </c>
      <c r="Q1070" s="44">
        <v>-4168.4693149121013</v>
      </c>
      <c r="R1070" s="45">
        <v>0</v>
      </c>
      <c r="S1070" s="66">
        <v>0</v>
      </c>
      <c r="T1070" s="42">
        <v>0</v>
      </c>
      <c r="U1070" s="42">
        <v>0</v>
      </c>
      <c r="V1070" s="42">
        <v>0</v>
      </c>
      <c r="W1070" s="44">
        <v>0</v>
      </c>
      <c r="X1070" s="66">
        <v>0</v>
      </c>
      <c r="Y1070" s="42">
        <v>0</v>
      </c>
      <c r="Z1070" s="42">
        <v>0</v>
      </c>
      <c r="AA1070" s="42">
        <v>9193.8759378998748</v>
      </c>
      <c r="AB1070" s="43">
        <v>9193.8759378998748</v>
      </c>
      <c r="AC1070" s="66">
        <v>-4159.2593211612739</v>
      </c>
      <c r="AD1070" s="42">
        <v>-4065.7686363851108</v>
      </c>
      <c r="AE1070" s="42">
        <v>-968.84798035349138</v>
      </c>
      <c r="AF1070" s="42">
        <v>0</v>
      </c>
      <c r="AG1070" s="42">
        <v>0</v>
      </c>
      <c r="AH1070" s="44">
        <v>0</v>
      </c>
    </row>
    <row r="1071" spans="1:34" s="4" customFormat="1">
      <c r="A1071" s="46" t="s">
        <v>52</v>
      </c>
      <c r="B1071" s="56" t="s">
        <v>1169</v>
      </c>
      <c r="C1071" s="57">
        <v>1.026E-5</v>
      </c>
      <c r="D1071" s="57">
        <v>1.19E-5</v>
      </c>
      <c r="E1071" s="65">
        <v>1182.8205</v>
      </c>
      <c r="F1071" s="42">
        <v>655</v>
      </c>
      <c r="G1071" s="43">
        <v>1837.8205</v>
      </c>
      <c r="H1071" s="66">
        <v>20248</v>
      </c>
      <c r="I1071" s="42">
        <v>27069</v>
      </c>
      <c r="J1071" s="42">
        <v>14610</v>
      </c>
      <c r="K1071" s="42">
        <v>15054</v>
      </c>
      <c r="L1071" s="44">
        <v>26485</v>
      </c>
      <c r="M1071" s="66">
        <v>3087</v>
      </c>
      <c r="N1071" s="42">
        <v>2538.0518971656693</v>
      </c>
      <c r="O1071" s="42">
        <v>5625.0518971656693</v>
      </c>
      <c r="P1071" s="42">
        <v>0</v>
      </c>
      <c r="Q1071" s="44">
        <v>5625.0518971656693</v>
      </c>
      <c r="R1071" s="45">
        <v>730</v>
      </c>
      <c r="S1071" s="66">
        <v>2038</v>
      </c>
      <c r="T1071" s="42">
        <v>3202</v>
      </c>
      <c r="U1071" s="42">
        <v>3770</v>
      </c>
      <c r="V1071" s="42">
        <v>7543.3311440862653</v>
      </c>
      <c r="W1071" s="44">
        <v>16553.331144086267</v>
      </c>
      <c r="X1071" s="66">
        <v>4643</v>
      </c>
      <c r="Y1071" s="42">
        <v>2639</v>
      </c>
      <c r="Z1071" s="42">
        <v>2949</v>
      </c>
      <c r="AA1071" s="42">
        <v>4256.2016985464024</v>
      </c>
      <c r="AB1071" s="43">
        <v>14487.201698546403</v>
      </c>
      <c r="AC1071" s="66">
        <v>2510.0518971656693</v>
      </c>
      <c r="AD1071" s="42">
        <v>866.64807045872305</v>
      </c>
      <c r="AE1071" s="42">
        <v>-840.4016832502557</v>
      </c>
      <c r="AF1071" s="42">
        <v>-470.16883883427261</v>
      </c>
      <c r="AG1071" s="42">
        <v>0</v>
      </c>
      <c r="AH1071" s="44">
        <v>0</v>
      </c>
    </row>
    <row r="1072" spans="1:34" s="4" customFormat="1">
      <c r="A1072" s="46" t="s">
        <v>53</v>
      </c>
      <c r="B1072" s="56" t="s">
        <v>1170</v>
      </c>
      <c r="C1072" s="57">
        <v>2.7370000000000001E-5</v>
      </c>
      <c r="D1072" s="57">
        <v>3.0559999999999999E-5</v>
      </c>
      <c r="E1072" s="65">
        <v>3157.0236</v>
      </c>
      <c r="F1072" s="42">
        <v>1747</v>
      </c>
      <c r="G1072" s="43">
        <v>4904.0236000000004</v>
      </c>
      <c r="H1072" s="66">
        <v>54015</v>
      </c>
      <c r="I1072" s="42">
        <v>72210</v>
      </c>
      <c r="J1072" s="42">
        <v>38974</v>
      </c>
      <c r="K1072" s="42">
        <v>40159</v>
      </c>
      <c r="L1072" s="44">
        <v>70654</v>
      </c>
      <c r="M1072" s="66">
        <v>8236</v>
      </c>
      <c r="N1072" s="42">
        <v>-5248.2154398529992</v>
      </c>
      <c r="O1072" s="42">
        <v>2987.7845601470008</v>
      </c>
      <c r="P1072" s="42">
        <v>0</v>
      </c>
      <c r="Q1072" s="44">
        <v>2987.7845601470008</v>
      </c>
      <c r="R1072" s="45">
        <v>1947</v>
      </c>
      <c r="S1072" s="66">
        <v>5437</v>
      </c>
      <c r="T1072" s="42">
        <v>8543</v>
      </c>
      <c r="U1072" s="42">
        <v>10058</v>
      </c>
      <c r="V1072" s="42">
        <v>1340.5601320932515</v>
      </c>
      <c r="W1072" s="44">
        <v>25378.560132093251</v>
      </c>
      <c r="X1072" s="66">
        <v>12387</v>
      </c>
      <c r="Y1072" s="42">
        <v>7039</v>
      </c>
      <c r="Z1072" s="42">
        <v>7866</v>
      </c>
      <c r="AA1072" s="42">
        <v>14567.424321067085</v>
      </c>
      <c r="AB1072" s="43">
        <v>41859.424321067083</v>
      </c>
      <c r="AC1072" s="66">
        <v>-5294.1994968392382</v>
      </c>
      <c r="AD1072" s="42">
        <v>-5175.6374323703776</v>
      </c>
      <c r="AE1072" s="42">
        <v>-5157.8053744538429</v>
      </c>
      <c r="AF1072" s="42">
        <v>-853.22188531037318</v>
      </c>
      <c r="AG1072" s="42">
        <v>0</v>
      </c>
      <c r="AH1072" s="44">
        <v>0</v>
      </c>
    </row>
    <row r="1073" spans="1:34" s="4" customFormat="1">
      <c r="A1073" s="46" t="s">
        <v>1087</v>
      </c>
      <c r="B1073" s="56" t="s">
        <v>1157</v>
      </c>
      <c r="C1073" s="57">
        <v>1.3242000000000001E-4</v>
      </c>
      <c r="D1073" s="57">
        <v>1.4334999999999999E-4</v>
      </c>
      <c r="E1073" s="65">
        <v>15271.4157</v>
      </c>
      <c r="F1073" s="42">
        <v>8453</v>
      </c>
      <c r="G1073" s="43">
        <v>23724.415699999998</v>
      </c>
      <c r="H1073" s="66">
        <v>261333</v>
      </c>
      <c r="I1073" s="42">
        <v>349360</v>
      </c>
      <c r="J1073" s="42">
        <v>188563</v>
      </c>
      <c r="K1073" s="42">
        <v>194295</v>
      </c>
      <c r="L1073" s="44">
        <v>341832</v>
      </c>
      <c r="M1073" s="66">
        <v>39845</v>
      </c>
      <c r="N1073" s="42">
        <v>-19035.365911946887</v>
      </c>
      <c r="O1073" s="42">
        <v>20809.634088053113</v>
      </c>
      <c r="P1073" s="42">
        <v>0</v>
      </c>
      <c r="Q1073" s="44">
        <v>20809.634088053113</v>
      </c>
      <c r="R1073" s="45">
        <v>9422</v>
      </c>
      <c r="S1073" s="66">
        <v>26305</v>
      </c>
      <c r="T1073" s="42">
        <v>41332</v>
      </c>
      <c r="U1073" s="42">
        <v>48663</v>
      </c>
      <c r="V1073" s="42">
        <v>0</v>
      </c>
      <c r="W1073" s="44">
        <v>116300</v>
      </c>
      <c r="X1073" s="66">
        <v>59930</v>
      </c>
      <c r="Y1073" s="42">
        <v>34057</v>
      </c>
      <c r="Z1073" s="42">
        <v>38056</v>
      </c>
      <c r="AA1073" s="42">
        <v>47325.179313751301</v>
      </c>
      <c r="AB1073" s="43">
        <v>179368.17931375129</v>
      </c>
      <c r="AC1073" s="66">
        <v>-19276.087193670202</v>
      </c>
      <c r="AD1073" s="42">
        <v>-18301.612799492701</v>
      </c>
      <c r="AE1073" s="42">
        <v>-22880.95164094455</v>
      </c>
      <c r="AF1073" s="42">
        <v>-2609.5276796438538</v>
      </c>
      <c r="AG1073" s="42">
        <v>0</v>
      </c>
      <c r="AH1073" s="44">
        <v>0</v>
      </c>
    </row>
    <row r="1074" spans="1:34" s="4" customFormat="1">
      <c r="A1074" s="46" t="s">
        <v>1088</v>
      </c>
      <c r="B1074" s="56" t="s">
        <v>2233</v>
      </c>
      <c r="C1074" s="57">
        <v>5.0720000000000002E-5</v>
      </c>
      <c r="D1074" s="57">
        <v>5.6409999999999997E-5</v>
      </c>
      <c r="E1074" s="65">
        <v>5849.6017739999998</v>
      </c>
      <c r="F1074" s="42">
        <v>3238</v>
      </c>
      <c r="G1074" s="43">
        <v>9087.6017739999988</v>
      </c>
      <c r="H1074" s="66">
        <v>100097</v>
      </c>
      <c r="I1074" s="42">
        <v>133813</v>
      </c>
      <c r="J1074" s="42">
        <v>72224</v>
      </c>
      <c r="K1074" s="42">
        <v>74420</v>
      </c>
      <c r="L1074" s="44">
        <v>130930</v>
      </c>
      <c r="M1074" s="66">
        <v>15262</v>
      </c>
      <c r="N1074" s="42">
        <v>-5120.3497831599252</v>
      </c>
      <c r="O1074" s="42">
        <v>10141.650216840075</v>
      </c>
      <c r="P1074" s="42">
        <v>0</v>
      </c>
      <c r="Q1074" s="44">
        <v>10141.650216840075</v>
      </c>
      <c r="R1074" s="45">
        <v>3609</v>
      </c>
      <c r="S1074" s="66">
        <v>10076</v>
      </c>
      <c r="T1074" s="42">
        <v>15831</v>
      </c>
      <c r="U1074" s="42">
        <v>18639</v>
      </c>
      <c r="V1074" s="42">
        <v>15.585340287936702</v>
      </c>
      <c r="W1074" s="44">
        <v>44561.585340287937</v>
      </c>
      <c r="X1074" s="66">
        <v>22954</v>
      </c>
      <c r="Y1074" s="42">
        <v>13045</v>
      </c>
      <c r="Z1074" s="42">
        <v>14576</v>
      </c>
      <c r="AA1074" s="42">
        <v>15295.331240332744</v>
      </c>
      <c r="AB1074" s="43">
        <v>65870.331240332744</v>
      </c>
      <c r="AC1074" s="66">
        <v>-5217.3553057909357</v>
      </c>
      <c r="AD1074" s="42">
        <v>-5459.0281665939629</v>
      </c>
      <c r="AE1074" s="42">
        <v>-9127.6541554733958</v>
      </c>
      <c r="AF1074" s="42">
        <v>-1504.7082721865136</v>
      </c>
      <c r="AG1074" s="42">
        <v>0</v>
      </c>
      <c r="AH1074" s="44">
        <v>0</v>
      </c>
    </row>
    <row r="1075" spans="1:34" s="4" customFormat="1">
      <c r="A1075" s="46" t="s">
        <v>1089</v>
      </c>
      <c r="B1075" s="56" t="s">
        <v>2234</v>
      </c>
      <c r="C1075" s="57">
        <v>2.955E-5</v>
      </c>
      <c r="D1075" s="57">
        <v>3.2329999999999997E-5</v>
      </c>
      <c r="E1075" s="65">
        <v>3408.0179850000004</v>
      </c>
      <c r="F1075" s="42">
        <v>1886</v>
      </c>
      <c r="G1075" s="43">
        <v>5294.0179850000004</v>
      </c>
      <c r="H1075" s="66">
        <v>58317</v>
      </c>
      <c r="I1075" s="42">
        <v>77961</v>
      </c>
      <c r="J1075" s="42">
        <v>42079</v>
      </c>
      <c r="K1075" s="42">
        <v>43358</v>
      </c>
      <c r="L1075" s="44">
        <v>76281</v>
      </c>
      <c r="M1075" s="66">
        <v>8892</v>
      </c>
      <c r="N1075" s="42">
        <v>-1833.2492915897974</v>
      </c>
      <c r="O1075" s="42">
        <v>7058.7507084102026</v>
      </c>
      <c r="P1075" s="42">
        <v>0</v>
      </c>
      <c r="Q1075" s="44">
        <v>7058.7507084102026</v>
      </c>
      <c r="R1075" s="45">
        <v>2103</v>
      </c>
      <c r="S1075" s="66">
        <v>5870</v>
      </c>
      <c r="T1075" s="42">
        <v>9223</v>
      </c>
      <c r="U1075" s="42">
        <v>10859</v>
      </c>
      <c r="V1075" s="42">
        <v>34.202677851138624</v>
      </c>
      <c r="W1075" s="44">
        <v>25986.202677851139</v>
      </c>
      <c r="X1075" s="66">
        <v>13374</v>
      </c>
      <c r="Y1075" s="42">
        <v>7600</v>
      </c>
      <c r="Z1075" s="42">
        <v>8492</v>
      </c>
      <c r="AA1075" s="42">
        <v>5777.6495249409127</v>
      </c>
      <c r="AB1075" s="43">
        <v>35243.649524940913</v>
      </c>
      <c r="AC1075" s="66">
        <v>-1891.843263409856</v>
      </c>
      <c r="AD1075" s="42">
        <v>-1953.2926730367749</v>
      </c>
      <c r="AE1075" s="42">
        <v>-4714.0248249203642</v>
      </c>
      <c r="AF1075" s="42">
        <v>-698.28608572277938</v>
      </c>
      <c r="AG1075" s="42">
        <v>0</v>
      </c>
      <c r="AH1075" s="44">
        <v>0</v>
      </c>
    </row>
    <row r="1076" spans="1:34" s="4" customFormat="1">
      <c r="A1076" s="46" t="s">
        <v>1090</v>
      </c>
      <c r="B1076" s="56" t="s">
        <v>2235</v>
      </c>
      <c r="C1076" s="57">
        <v>2.003E-5</v>
      </c>
      <c r="D1076" s="57">
        <v>2.408E-5</v>
      </c>
      <c r="E1076" s="65">
        <v>2310.15915</v>
      </c>
      <c r="F1076" s="42">
        <v>1279</v>
      </c>
      <c r="G1076" s="43">
        <v>3589.15915</v>
      </c>
      <c r="H1076" s="66">
        <v>39529</v>
      </c>
      <c r="I1076" s="42">
        <v>52845</v>
      </c>
      <c r="J1076" s="42">
        <v>28522</v>
      </c>
      <c r="K1076" s="42">
        <v>29389</v>
      </c>
      <c r="L1076" s="44">
        <v>51706</v>
      </c>
      <c r="M1076" s="66">
        <v>6027</v>
      </c>
      <c r="N1076" s="42">
        <v>-3921.0008334925192</v>
      </c>
      <c r="O1076" s="42">
        <v>2105.9991665074808</v>
      </c>
      <c r="P1076" s="42">
        <v>0</v>
      </c>
      <c r="Q1076" s="44">
        <v>2105.9991665074808</v>
      </c>
      <c r="R1076" s="45">
        <v>1425</v>
      </c>
      <c r="S1076" s="66">
        <v>3979</v>
      </c>
      <c r="T1076" s="42">
        <v>6252</v>
      </c>
      <c r="U1076" s="42">
        <v>7361</v>
      </c>
      <c r="V1076" s="42">
        <v>149.86047393158731</v>
      </c>
      <c r="W1076" s="44">
        <v>17741.860473931589</v>
      </c>
      <c r="X1076" s="66">
        <v>9065</v>
      </c>
      <c r="Y1076" s="42">
        <v>5151</v>
      </c>
      <c r="Z1076" s="42">
        <v>5756</v>
      </c>
      <c r="AA1076" s="42">
        <v>12301.610044538351</v>
      </c>
      <c r="AB1076" s="43">
        <v>32273.610044538349</v>
      </c>
      <c r="AC1076" s="66">
        <v>-3957.2130414076519</v>
      </c>
      <c r="AD1076" s="42">
        <v>-4088.4719811978821</v>
      </c>
      <c r="AE1076" s="42">
        <v>-5286.4174853135946</v>
      </c>
      <c r="AF1076" s="42">
        <v>-1199.6470626876319</v>
      </c>
      <c r="AG1076" s="42">
        <v>0</v>
      </c>
      <c r="AH1076" s="44">
        <v>0</v>
      </c>
    </row>
    <row r="1077" spans="1:34" s="4" customFormat="1">
      <c r="A1077" s="46" t="s">
        <v>1091</v>
      </c>
      <c r="B1077" s="56" t="s">
        <v>1158</v>
      </c>
      <c r="C1077" s="57">
        <v>1.0849999999999999E-5</v>
      </c>
      <c r="D1077" s="57">
        <v>1.1739999999999999E-5</v>
      </c>
      <c r="E1077" s="65">
        <v>1251</v>
      </c>
      <c r="F1077" s="42">
        <v>693</v>
      </c>
      <c r="G1077" s="43">
        <v>1944</v>
      </c>
      <c r="H1077" s="66">
        <v>21413</v>
      </c>
      <c r="I1077" s="42">
        <v>28625</v>
      </c>
      <c r="J1077" s="42">
        <v>15450</v>
      </c>
      <c r="K1077" s="42">
        <v>15920</v>
      </c>
      <c r="L1077" s="44">
        <v>28008</v>
      </c>
      <c r="M1077" s="66">
        <v>3265</v>
      </c>
      <c r="N1077" s="42">
        <v>-47.497904603780825</v>
      </c>
      <c r="O1077" s="42">
        <v>3217.5020953962194</v>
      </c>
      <c r="P1077" s="42">
        <v>0</v>
      </c>
      <c r="Q1077" s="44">
        <v>3217.5020953962194</v>
      </c>
      <c r="R1077" s="45">
        <v>772</v>
      </c>
      <c r="S1077" s="66">
        <v>2155</v>
      </c>
      <c r="T1077" s="42">
        <v>3387</v>
      </c>
      <c r="U1077" s="42">
        <v>3987</v>
      </c>
      <c r="V1077" s="42">
        <v>1268.0432538812297</v>
      </c>
      <c r="W1077" s="44">
        <v>10797.043253881229</v>
      </c>
      <c r="X1077" s="66">
        <v>4910</v>
      </c>
      <c r="Y1077" s="42">
        <v>2791</v>
      </c>
      <c r="Z1077" s="42">
        <v>3118</v>
      </c>
      <c r="AA1077" s="42">
        <v>1701.9957514700034</v>
      </c>
      <c r="AB1077" s="43">
        <v>12520.995751470004</v>
      </c>
      <c r="AC1077" s="66">
        <v>-70.601518569326487</v>
      </c>
      <c r="AD1077" s="42">
        <v>-18.177568512468099</v>
      </c>
      <c r="AE1077" s="42">
        <v>-1423.7476884280579</v>
      </c>
      <c r="AF1077" s="42">
        <v>-211.42572207892124</v>
      </c>
      <c r="AG1077" s="42">
        <v>0</v>
      </c>
      <c r="AH1077" s="44">
        <v>0</v>
      </c>
    </row>
    <row r="1078" spans="1:34" s="4" customFormat="1">
      <c r="A1078" s="46" t="s">
        <v>1092</v>
      </c>
      <c r="B1078" s="56" t="s">
        <v>2236</v>
      </c>
      <c r="C1078" s="57">
        <v>2.1330000000000001E-5</v>
      </c>
      <c r="D1078" s="57">
        <v>2.366E-5</v>
      </c>
      <c r="E1078" s="65">
        <v>2460.2474579999998</v>
      </c>
      <c r="F1078" s="42">
        <v>1362</v>
      </c>
      <c r="G1078" s="43">
        <v>3822.2474579999998</v>
      </c>
      <c r="H1078" s="66">
        <v>42095</v>
      </c>
      <c r="I1078" s="42">
        <v>56274</v>
      </c>
      <c r="J1078" s="42">
        <v>30373</v>
      </c>
      <c r="K1078" s="42">
        <v>31297</v>
      </c>
      <c r="L1078" s="44">
        <v>55062</v>
      </c>
      <c r="M1078" s="66">
        <v>6418</v>
      </c>
      <c r="N1078" s="42">
        <v>-1999.1678466481255</v>
      </c>
      <c r="O1078" s="42">
        <v>4418.8321533518747</v>
      </c>
      <c r="P1078" s="42">
        <v>0</v>
      </c>
      <c r="Q1078" s="44">
        <v>4418.8321533518747</v>
      </c>
      <c r="R1078" s="45">
        <v>1518</v>
      </c>
      <c r="S1078" s="66">
        <v>4237</v>
      </c>
      <c r="T1078" s="42">
        <v>6658</v>
      </c>
      <c r="U1078" s="42">
        <v>7839</v>
      </c>
      <c r="V1078" s="42">
        <v>0</v>
      </c>
      <c r="W1078" s="44">
        <v>18734</v>
      </c>
      <c r="X1078" s="66">
        <v>9653</v>
      </c>
      <c r="Y1078" s="42">
        <v>5486</v>
      </c>
      <c r="Z1078" s="42">
        <v>6130</v>
      </c>
      <c r="AA1078" s="42">
        <v>5807.6545503310972</v>
      </c>
      <c r="AB1078" s="43">
        <v>27076.654550331099</v>
      </c>
      <c r="AC1078" s="66">
        <v>-2040.3824251851729</v>
      </c>
      <c r="AD1078" s="42">
        <v>-2011.9908393444612</v>
      </c>
      <c r="AE1078" s="42">
        <v>-3679.8830371970648</v>
      </c>
      <c r="AF1078" s="42">
        <v>-610.39824860440058</v>
      </c>
      <c r="AG1078" s="42">
        <v>0</v>
      </c>
      <c r="AH1078" s="44">
        <v>0</v>
      </c>
    </row>
    <row r="1079" spans="1:34" s="4" customFormat="1">
      <c r="A1079" s="46" t="s">
        <v>1093</v>
      </c>
      <c r="B1079" s="56" t="s">
        <v>2237</v>
      </c>
      <c r="C1079" s="57">
        <v>3.8479999999999997E-5</v>
      </c>
      <c r="D1079" s="57">
        <v>4.0170000000000003E-5</v>
      </c>
      <c r="E1079" s="65">
        <v>4438.4558429999997</v>
      </c>
      <c r="F1079" s="42">
        <v>2456</v>
      </c>
      <c r="G1079" s="43">
        <v>6894.4558429999997</v>
      </c>
      <c r="H1079" s="66">
        <v>75941</v>
      </c>
      <c r="I1079" s="42">
        <v>101521</v>
      </c>
      <c r="J1079" s="42">
        <v>54795</v>
      </c>
      <c r="K1079" s="42">
        <v>56460</v>
      </c>
      <c r="L1079" s="44">
        <v>99333</v>
      </c>
      <c r="M1079" s="66">
        <v>11579</v>
      </c>
      <c r="N1079" s="42">
        <v>-4108.7007949501112</v>
      </c>
      <c r="O1079" s="42">
        <v>7470.2992050498888</v>
      </c>
      <c r="P1079" s="42">
        <v>0</v>
      </c>
      <c r="Q1079" s="44">
        <v>7470.2992050498888</v>
      </c>
      <c r="R1079" s="45">
        <v>2738</v>
      </c>
      <c r="S1079" s="66">
        <v>7644</v>
      </c>
      <c r="T1079" s="42">
        <v>12011</v>
      </c>
      <c r="U1079" s="42">
        <v>14141</v>
      </c>
      <c r="V1079" s="42">
        <v>0</v>
      </c>
      <c r="W1079" s="44">
        <v>33796</v>
      </c>
      <c r="X1079" s="66">
        <v>17415</v>
      </c>
      <c r="Y1079" s="42">
        <v>9897</v>
      </c>
      <c r="Z1079" s="42">
        <v>11059</v>
      </c>
      <c r="AA1079" s="42">
        <v>9074.5374879553638</v>
      </c>
      <c r="AB1079" s="43">
        <v>47445.537487955364</v>
      </c>
      <c r="AC1079" s="66">
        <v>-4181.9551915909251</v>
      </c>
      <c r="AD1079" s="42">
        <v>-3753.8490326959063</v>
      </c>
      <c r="AE1079" s="42">
        <v>-5456.2411631067462</v>
      </c>
      <c r="AF1079" s="42">
        <v>-257.4921005617864</v>
      </c>
      <c r="AG1079" s="42">
        <v>0</v>
      </c>
      <c r="AH1079" s="44">
        <v>0</v>
      </c>
    </row>
    <row r="1080" spans="1:34" s="4" customFormat="1">
      <c r="A1080" s="46" t="s">
        <v>1094</v>
      </c>
      <c r="B1080" s="56" t="s">
        <v>2238</v>
      </c>
      <c r="C1080" s="57">
        <v>6.826E-5</v>
      </c>
      <c r="D1080" s="57">
        <v>7.9350000000000004E-5</v>
      </c>
      <c r="E1080" s="65">
        <v>7872.1214130000008</v>
      </c>
      <c r="F1080" s="42">
        <v>4358</v>
      </c>
      <c r="G1080" s="43">
        <v>12230.121413000001</v>
      </c>
      <c r="H1080" s="66">
        <v>134712</v>
      </c>
      <c r="I1080" s="42">
        <v>180089</v>
      </c>
      <c r="J1080" s="42">
        <v>97201</v>
      </c>
      <c r="K1080" s="42">
        <v>100155</v>
      </c>
      <c r="L1080" s="44">
        <v>176208</v>
      </c>
      <c r="M1080" s="66">
        <v>20539</v>
      </c>
      <c r="N1080" s="42">
        <v>-9118.382198153764</v>
      </c>
      <c r="O1080" s="42">
        <v>11420.617801846236</v>
      </c>
      <c r="P1080" s="42">
        <v>0</v>
      </c>
      <c r="Q1080" s="44">
        <v>11420.617801846236</v>
      </c>
      <c r="R1080" s="45">
        <v>4857</v>
      </c>
      <c r="S1080" s="66">
        <v>13560</v>
      </c>
      <c r="T1080" s="42">
        <v>21306</v>
      </c>
      <c r="U1080" s="42">
        <v>25085</v>
      </c>
      <c r="V1080" s="42">
        <v>2875.3255783608993</v>
      </c>
      <c r="W1080" s="44">
        <v>62826.325578360898</v>
      </c>
      <c r="X1080" s="66">
        <v>30893</v>
      </c>
      <c r="Y1080" s="42">
        <v>17556</v>
      </c>
      <c r="Z1080" s="42">
        <v>19617</v>
      </c>
      <c r="AA1080" s="42">
        <v>29254.748410149645</v>
      </c>
      <c r="AB1080" s="43">
        <v>97320.748410149652</v>
      </c>
      <c r="AC1080" s="66">
        <v>-9245.2572396978376</v>
      </c>
      <c r="AD1080" s="42">
        <v>-9412.4036421376404</v>
      </c>
      <c r="AE1080" s="42">
        <v>-12655.278294071899</v>
      </c>
      <c r="AF1080" s="42">
        <v>-3181.4836558813713</v>
      </c>
      <c r="AG1080" s="42">
        <v>0</v>
      </c>
      <c r="AH1080" s="44">
        <v>0</v>
      </c>
    </row>
    <row r="1081" spans="1:34" s="4" customFormat="1">
      <c r="A1081" s="46" t="s">
        <v>54</v>
      </c>
      <c r="B1081" s="56" t="s">
        <v>1171</v>
      </c>
      <c r="C1081" s="57">
        <v>6.6390000000000006E-5</v>
      </c>
      <c r="D1081" s="57">
        <v>6.7990000000000005E-5</v>
      </c>
      <c r="E1081" s="65">
        <v>7657.2638310000002</v>
      </c>
      <c r="F1081" s="42">
        <v>4238</v>
      </c>
      <c r="G1081" s="43">
        <v>11895.263831</v>
      </c>
      <c r="H1081" s="66">
        <v>131022</v>
      </c>
      <c r="I1081" s="42">
        <v>175155</v>
      </c>
      <c r="J1081" s="42">
        <v>94538</v>
      </c>
      <c r="K1081" s="42">
        <v>97412</v>
      </c>
      <c r="L1081" s="44">
        <v>171381</v>
      </c>
      <c r="M1081" s="66">
        <v>19977</v>
      </c>
      <c r="N1081" s="42">
        <v>23112.215835499112</v>
      </c>
      <c r="O1081" s="42">
        <v>43089.215835499112</v>
      </c>
      <c r="P1081" s="42">
        <v>0</v>
      </c>
      <c r="Q1081" s="44">
        <v>43089.215835499112</v>
      </c>
      <c r="R1081" s="45">
        <v>4724</v>
      </c>
      <c r="S1081" s="66">
        <v>13188</v>
      </c>
      <c r="T1081" s="42">
        <v>20722</v>
      </c>
      <c r="U1081" s="42">
        <v>24398</v>
      </c>
      <c r="V1081" s="42">
        <v>61064.477757200439</v>
      </c>
      <c r="W1081" s="44">
        <v>119372.47775720044</v>
      </c>
      <c r="X1081" s="66">
        <v>30046</v>
      </c>
      <c r="Y1081" s="42">
        <v>17075</v>
      </c>
      <c r="Z1081" s="42">
        <v>19080</v>
      </c>
      <c r="AA1081" s="42">
        <v>2931.6749368577157</v>
      </c>
      <c r="AB1081" s="43">
        <v>69132.674936857715</v>
      </c>
      <c r="AC1081" s="66">
        <v>22931.215835499112</v>
      </c>
      <c r="AD1081" s="42">
        <v>22246.267504386844</v>
      </c>
      <c r="AE1081" s="42">
        <v>5064.6319014576438</v>
      </c>
      <c r="AF1081" s="42">
        <v>-2.3124210008710406</v>
      </c>
      <c r="AG1081" s="42">
        <v>0</v>
      </c>
      <c r="AH1081" s="44">
        <v>0</v>
      </c>
    </row>
    <row r="1082" spans="1:34" s="4" customFormat="1">
      <c r="A1082" s="46" t="s">
        <v>55</v>
      </c>
      <c r="B1082" s="56" t="s">
        <v>1192</v>
      </c>
      <c r="C1082" s="57">
        <v>0</v>
      </c>
      <c r="D1082" s="57">
        <v>0</v>
      </c>
      <c r="E1082" s="65">
        <v>0</v>
      </c>
      <c r="F1082" s="42">
        <v>0</v>
      </c>
      <c r="G1082" s="43">
        <v>0</v>
      </c>
      <c r="H1082" s="66">
        <v>0</v>
      </c>
      <c r="I1082" s="42">
        <v>0</v>
      </c>
      <c r="J1082" s="42">
        <v>0</v>
      </c>
      <c r="K1082" s="42">
        <v>0</v>
      </c>
      <c r="L1082" s="44">
        <v>0</v>
      </c>
      <c r="M1082" s="66">
        <v>0</v>
      </c>
      <c r="N1082" s="42">
        <v>-10439.808504856268</v>
      </c>
      <c r="O1082" s="42">
        <v>-10439.808504856268</v>
      </c>
      <c r="P1082" s="42">
        <v>0</v>
      </c>
      <c r="Q1082" s="44">
        <v>-10439.808504856268</v>
      </c>
      <c r="R1082" s="45">
        <v>0</v>
      </c>
      <c r="S1082" s="66">
        <v>0</v>
      </c>
      <c r="T1082" s="42">
        <v>0</v>
      </c>
      <c r="U1082" s="42">
        <v>0</v>
      </c>
      <c r="V1082" s="42">
        <v>167.23556078047613</v>
      </c>
      <c r="W1082" s="44">
        <v>167.23556078047613</v>
      </c>
      <c r="X1082" s="66">
        <v>0</v>
      </c>
      <c r="Y1082" s="42">
        <v>0</v>
      </c>
      <c r="Z1082" s="42">
        <v>0</v>
      </c>
      <c r="AA1082" s="42">
        <v>20783.408778858775</v>
      </c>
      <c r="AB1082" s="43">
        <v>20783.408778858775</v>
      </c>
      <c r="AC1082" s="66">
        <v>-10421.140588292807</v>
      </c>
      <c r="AD1082" s="42">
        <v>-9930.2253970937218</v>
      </c>
      <c r="AE1082" s="42">
        <v>-264.80723269176991</v>
      </c>
      <c r="AF1082" s="42">
        <v>0</v>
      </c>
      <c r="AG1082" s="42">
        <v>0</v>
      </c>
      <c r="AH1082" s="44">
        <v>0</v>
      </c>
    </row>
    <row r="1083" spans="1:34" s="4" customFormat="1">
      <c r="A1083" s="46" t="s">
        <v>56</v>
      </c>
      <c r="B1083" s="56" t="s">
        <v>1172</v>
      </c>
      <c r="C1083" s="57">
        <v>2.8520000000000001E-5</v>
      </c>
      <c r="D1083" s="57">
        <v>3.1819999999999997E-5</v>
      </c>
      <c r="E1083" s="65">
        <v>3289.613754</v>
      </c>
      <c r="F1083" s="42">
        <v>1821</v>
      </c>
      <c r="G1083" s="43">
        <v>5110.613754</v>
      </c>
      <c r="H1083" s="66">
        <v>56285</v>
      </c>
      <c r="I1083" s="42">
        <v>75244</v>
      </c>
      <c r="J1083" s="42">
        <v>40612</v>
      </c>
      <c r="K1083" s="42">
        <v>41846</v>
      </c>
      <c r="L1083" s="44">
        <v>73622</v>
      </c>
      <c r="M1083" s="66">
        <v>8582</v>
      </c>
      <c r="N1083" s="42">
        <v>-6635.0479278032299</v>
      </c>
      <c r="O1083" s="42">
        <v>1946.9520721967701</v>
      </c>
      <c r="P1083" s="42">
        <v>0</v>
      </c>
      <c r="Q1083" s="44">
        <v>1946.9520721967701</v>
      </c>
      <c r="R1083" s="45">
        <v>2029</v>
      </c>
      <c r="S1083" s="66">
        <v>5666</v>
      </c>
      <c r="T1083" s="42">
        <v>8902</v>
      </c>
      <c r="U1083" s="42">
        <v>10481</v>
      </c>
      <c r="V1083" s="42">
        <v>1735.1312246232353</v>
      </c>
      <c r="W1083" s="44">
        <v>26784.131224623234</v>
      </c>
      <c r="X1083" s="66">
        <v>12907</v>
      </c>
      <c r="Y1083" s="42">
        <v>7335</v>
      </c>
      <c r="Z1083" s="42">
        <v>8196</v>
      </c>
      <c r="AA1083" s="42">
        <v>22113.731148270017</v>
      </c>
      <c r="AB1083" s="43">
        <v>50551.731148270017</v>
      </c>
      <c r="AC1083" s="66">
        <v>-6684.1317505375155</v>
      </c>
      <c r="AD1083" s="42">
        <v>-6654.2877406243379</v>
      </c>
      <c r="AE1083" s="42">
        <v>-9550.4505501787862</v>
      </c>
      <c r="AF1083" s="42">
        <v>-878.72988230614374</v>
      </c>
      <c r="AG1083" s="42">
        <v>0</v>
      </c>
      <c r="AH1083" s="44">
        <v>0</v>
      </c>
    </row>
    <row r="1084" spans="1:34" s="4" customFormat="1">
      <c r="A1084" s="46" t="s">
        <v>1095</v>
      </c>
      <c r="B1084" s="56" t="s">
        <v>2239</v>
      </c>
      <c r="C1084" s="57">
        <v>3.553E-5</v>
      </c>
      <c r="D1084" s="57">
        <v>3.6329999999999999E-5</v>
      </c>
      <c r="E1084" s="65">
        <v>4097.311479</v>
      </c>
      <c r="F1084" s="42">
        <v>2268</v>
      </c>
      <c r="G1084" s="43">
        <v>6365.311479</v>
      </c>
      <c r="H1084" s="66">
        <v>70119</v>
      </c>
      <c r="I1084" s="42">
        <v>93738</v>
      </c>
      <c r="J1084" s="42">
        <v>50594</v>
      </c>
      <c r="K1084" s="42">
        <v>52132</v>
      </c>
      <c r="L1084" s="44">
        <v>91718</v>
      </c>
      <c r="M1084" s="66">
        <v>10691</v>
      </c>
      <c r="N1084" s="42">
        <v>-7866.3669795938167</v>
      </c>
      <c r="O1084" s="42">
        <v>2824.6330204061833</v>
      </c>
      <c r="P1084" s="42">
        <v>0</v>
      </c>
      <c r="Q1084" s="44">
        <v>2824.6330204061833</v>
      </c>
      <c r="R1084" s="45">
        <v>2528</v>
      </c>
      <c r="S1084" s="66">
        <v>7058</v>
      </c>
      <c r="T1084" s="42">
        <v>11090</v>
      </c>
      <c r="U1084" s="42">
        <v>13057</v>
      </c>
      <c r="V1084" s="42">
        <v>5496.9892895562443</v>
      </c>
      <c r="W1084" s="44">
        <v>36701.989289556244</v>
      </c>
      <c r="X1084" s="66">
        <v>16080</v>
      </c>
      <c r="Y1084" s="42">
        <v>9138</v>
      </c>
      <c r="Z1084" s="42">
        <v>10211</v>
      </c>
      <c r="AA1084" s="42">
        <v>27689.655415600333</v>
      </c>
      <c r="AB1084" s="43">
        <v>63118.655415600333</v>
      </c>
      <c r="AC1084" s="66">
        <v>-7925.0770720227474</v>
      </c>
      <c r="AD1084" s="42">
        <v>-8819.4067761061833</v>
      </c>
      <c r="AE1084" s="42">
        <v>-9690.2186012825005</v>
      </c>
      <c r="AF1084" s="42">
        <v>18.036323367344608</v>
      </c>
      <c r="AG1084" s="42">
        <v>0</v>
      </c>
      <c r="AH1084" s="44">
        <v>0</v>
      </c>
    </row>
    <row r="1085" spans="1:34" s="4" customFormat="1">
      <c r="A1085" s="46" t="s">
        <v>1096</v>
      </c>
      <c r="B1085" s="56" t="s">
        <v>2240</v>
      </c>
      <c r="C1085" s="57">
        <v>1.9020000000000001E-5</v>
      </c>
      <c r="D1085" s="57">
        <v>2.0190000000000002E-5</v>
      </c>
      <c r="E1085" s="65">
        <v>2194.1364060000001</v>
      </c>
      <c r="F1085" s="42">
        <v>1214</v>
      </c>
      <c r="G1085" s="43">
        <v>3408.1364060000001</v>
      </c>
      <c r="H1085" s="66">
        <v>37536</v>
      </c>
      <c r="I1085" s="42">
        <v>50180</v>
      </c>
      <c r="J1085" s="42">
        <v>27084</v>
      </c>
      <c r="K1085" s="42">
        <v>27907</v>
      </c>
      <c r="L1085" s="44">
        <v>49099</v>
      </c>
      <c r="M1085" s="66">
        <v>5723</v>
      </c>
      <c r="N1085" s="42">
        <v>-5083.1997959332984</v>
      </c>
      <c r="O1085" s="42">
        <v>639.80020406670155</v>
      </c>
      <c r="P1085" s="42">
        <v>0</v>
      </c>
      <c r="Q1085" s="44">
        <v>639.80020406670155</v>
      </c>
      <c r="R1085" s="45">
        <v>1353</v>
      </c>
      <c r="S1085" s="66">
        <v>3778</v>
      </c>
      <c r="T1085" s="42">
        <v>5937</v>
      </c>
      <c r="U1085" s="42">
        <v>6990</v>
      </c>
      <c r="V1085" s="42">
        <v>55.65863266476206</v>
      </c>
      <c r="W1085" s="44">
        <v>16760.658632664763</v>
      </c>
      <c r="X1085" s="66">
        <v>8608</v>
      </c>
      <c r="Y1085" s="42">
        <v>4892</v>
      </c>
      <c r="Z1085" s="42">
        <v>5466</v>
      </c>
      <c r="AA1085" s="42">
        <v>10967.640515164418</v>
      </c>
      <c r="AB1085" s="43">
        <v>29933.640515164418</v>
      </c>
      <c r="AC1085" s="66">
        <v>-5114.5118003551979</v>
      </c>
      <c r="AD1085" s="42">
        <v>-4972.3998338561642</v>
      </c>
      <c r="AE1085" s="42">
        <v>-2846.2767970870877</v>
      </c>
      <c r="AF1085" s="42">
        <v>-239.79345120120365</v>
      </c>
      <c r="AG1085" s="42">
        <v>0</v>
      </c>
      <c r="AH1085" s="44">
        <v>0</v>
      </c>
    </row>
    <row r="1086" spans="1:34" s="4" customFormat="1">
      <c r="A1086" s="46" t="s">
        <v>1097</v>
      </c>
      <c r="B1086" s="56" t="s">
        <v>2241</v>
      </c>
      <c r="C1086" s="57">
        <v>0</v>
      </c>
      <c r="D1086" s="57">
        <v>5.6419999999999999E-5</v>
      </c>
      <c r="E1086" s="65">
        <v>0</v>
      </c>
      <c r="F1086" s="42">
        <v>0</v>
      </c>
      <c r="G1086" s="43">
        <v>0</v>
      </c>
      <c r="H1086" s="66">
        <v>0</v>
      </c>
      <c r="I1086" s="42">
        <v>0</v>
      </c>
      <c r="J1086" s="42">
        <v>0</v>
      </c>
      <c r="K1086" s="42">
        <v>0</v>
      </c>
      <c r="L1086" s="44">
        <v>0</v>
      </c>
      <c r="M1086" s="66">
        <v>0</v>
      </c>
      <c r="N1086" s="42">
        <v>-26317.894249349396</v>
      </c>
      <c r="O1086" s="42">
        <v>-26317.894249349396</v>
      </c>
      <c r="P1086" s="42">
        <v>0</v>
      </c>
      <c r="Q1086" s="44">
        <v>-26317.894249349396</v>
      </c>
      <c r="R1086" s="45">
        <v>0</v>
      </c>
      <c r="S1086" s="66">
        <v>0</v>
      </c>
      <c r="T1086" s="42">
        <v>0</v>
      </c>
      <c r="U1086" s="42">
        <v>0</v>
      </c>
      <c r="V1086" s="42">
        <v>177.40546484227255</v>
      </c>
      <c r="W1086" s="44">
        <v>177.40546484227255</v>
      </c>
      <c r="X1086" s="66">
        <v>0</v>
      </c>
      <c r="Y1086" s="42">
        <v>0</v>
      </c>
      <c r="Z1086" s="42">
        <v>0</v>
      </c>
      <c r="AA1086" s="42">
        <v>94260.964133490808</v>
      </c>
      <c r="AB1086" s="43">
        <v>94260.964133490808</v>
      </c>
      <c r="AC1086" s="66">
        <v>-26275.588653530096</v>
      </c>
      <c r="AD1086" s="42">
        <v>-25285.098710987288</v>
      </c>
      <c r="AE1086" s="42">
        <v>-23530.41880985372</v>
      </c>
      <c r="AF1086" s="42">
        <v>-18992.452494277433</v>
      </c>
      <c r="AG1086" s="42">
        <v>0</v>
      </c>
      <c r="AH1086" s="44">
        <v>0</v>
      </c>
    </row>
    <row r="1087" spans="1:34" s="4" customFormat="1">
      <c r="A1087" s="46" t="s">
        <v>1098</v>
      </c>
      <c r="B1087" s="56" t="s">
        <v>2242</v>
      </c>
      <c r="C1087" s="57">
        <v>2.3677E-4</v>
      </c>
      <c r="D1087" s="57">
        <v>2.6967000000000001E-4</v>
      </c>
      <c r="E1087" s="65">
        <v>27306.899307</v>
      </c>
      <c r="F1087" s="42">
        <v>15115</v>
      </c>
      <c r="G1087" s="43">
        <v>42421.899307</v>
      </c>
      <c r="H1087" s="66">
        <v>467269</v>
      </c>
      <c r="I1087" s="42">
        <v>624664</v>
      </c>
      <c r="J1087" s="42">
        <v>337156</v>
      </c>
      <c r="K1087" s="42">
        <v>347404</v>
      </c>
      <c r="L1087" s="44">
        <v>611204</v>
      </c>
      <c r="M1087" s="66">
        <v>71244</v>
      </c>
      <c r="N1087" s="42">
        <v>-18239.413267724045</v>
      </c>
      <c r="O1087" s="42">
        <v>53004.586732275959</v>
      </c>
      <c r="P1087" s="42">
        <v>0</v>
      </c>
      <c r="Q1087" s="44">
        <v>53004.586732275959</v>
      </c>
      <c r="R1087" s="45">
        <v>16847</v>
      </c>
      <c r="S1087" s="66">
        <v>47035</v>
      </c>
      <c r="T1087" s="42">
        <v>73902</v>
      </c>
      <c r="U1087" s="42">
        <v>87010</v>
      </c>
      <c r="V1087" s="42">
        <v>26292.977898896363</v>
      </c>
      <c r="W1087" s="44">
        <v>234239.97789889635</v>
      </c>
      <c r="X1087" s="66">
        <v>107156</v>
      </c>
      <c r="Y1087" s="42">
        <v>60895</v>
      </c>
      <c r="Z1087" s="42">
        <v>68045</v>
      </c>
      <c r="AA1087" s="42">
        <v>83970.405751198225</v>
      </c>
      <c r="AB1087" s="43">
        <v>320066.40575119824</v>
      </c>
      <c r="AC1087" s="66">
        <v>-18709.385285931396</v>
      </c>
      <c r="AD1087" s="42">
        <v>-14293.636273359361</v>
      </c>
      <c r="AE1087" s="42">
        <v>-43660.765243358248</v>
      </c>
      <c r="AF1087" s="42">
        <v>-9162.6410496528897</v>
      </c>
      <c r="AG1087" s="42">
        <v>0</v>
      </c>
      <c r="AH1087" s="44">
        <v>0</v>
      </c>
    </row>
    <row r="1088" spans="1:34" s="4" customFormat="1">
      <c r="A1088" s="46" t="s">
        <v>1099</v>
      </c>
      <c r="B1088" s="56" t="s">
        <v>2243</v>
      </c>
      <c r="C1088" s="57">
        <v>9.7230000000000003E-5</v>
      </c>
      <c r="D1088" s="57">
        <v>1.0143E-4</v>
      </c>
      <c r="E1088" s="65">
        <v>11213.090385</v>
      </c>
      <c r="F1088" s="42">
        <v>6207</v>
      </c>
      <c r="G1088" s="43">
        <v>17420.090385</v>
      </c>
      <c r="H1088" s="66">
        <v>191885</v>
      </c>
      <c r="I1088" s="42">
        <v>256519</v>
      </c>
      <c r="J1088" s="42">
        <v>138453</v>
      </c>
      <c r="K1088" s="42">
        <v>142662</v>
      </c>
      <c r="L1088" s="44">
        <v>250992</v>
      </c>
      <c r="M1088" s="66">
        <v>29256</v>
      </c>
      <c r="N1088" s="42">
        <v>-17983.413488575654</v>
      </c>
      <c r="O1088" s="42">
        <v>11272.586511424346</v>
      </c>
      <c r="P1088" s="42">
        <v>0</v>
      </c>
      <c r="Q1088" s="44">
        <v>11272.586511424346</v>
      </c>
      <c r="R1088" s="45">
        <v>6918</v>
      </c>
      <c r="S1088" s="66">
        <v>19315</v>
      </c>
      <c r="T1088" s="42">
        <v>30348</v>
      </c>
      <c r="U1088" s="42">
        <v>35731</v>
      </c>
      <c r="V1088" s="42">
        <v>1852.7663834367786</v>
      </c>
      <c r="W1088" s="44">
        <v>87246.766383436785</v>
      </c>
      <c r="X1088" s="66">
        <v>44004</v>
      </c>
      <c r="Y1088" s="42">
        <v>25007</v>
      </c>
      <c r="Z1088" s="42">
        <v>27943</v>
      </c>
      <c r="AA1088" s="42">
        <v>47260.493034733707</v>
      </c>
      <c r="AB1088" s="43">
        <v>144214.49303473369</v>
      </c>
      <c r="AC1088" s="66">
        <v>-18158.215043083779</v>
      </c>
      <c r="AD1088" s="42">
        <v>-17869.374701323359</v>
      </c>
      <c r="AE1088" s="42">
        <v>-20311.313443914805</v>
      </c>
      <c r="AF1088" s="42">
        <v>-628.82346297496292</v>
      </c>
      <c r="AG1088" s="42">
        <v>0</v>
      </c>
      <c r="AH1088" s="44">
        <v>0</v>
      </c>
    </row>
    <row r="1089" spans="1:34" s="4" customFormat="1">
      <c r="A1089" s="46" t="s">
        <v>1100</v>
      </c>
      <c r="B1089" s="56" t="s">
        <v>2244</v>
      </c>
      <c r="C1089" s="57">
        <v>6.4499999999999996E-5</v>
      </c>
      <c r="D1089" s="57">
        <v>6.41E-5</v>
      </c>
      <c r="E1089" s="65">
        <v>7439.2745789999999</v>
      </c>
      <c r="F1089" s="42">
        <v>4118</v>
      </c>
      <c r="G1089" s="43">
        <v>11557.274579000001</v>
      </c>
      <c r="H1089" s="66">
        <v>127292</v>
      </c>
      <c r="I1089" s="42">
        <v>170169</v>
      </c>
      <c r="J1089" s="42">
        <v>91847</v>
      </c>
      <c r="K1089" s="42">
        <v>94638</v>
      </c>
      <c r="L1089" s="44">
        <v>166502</v>
      </c>
      <c r="M1089" s="66">
        <v>19408</v>
      </c>
      <c r="N1089" s="42">
        <v>-4323.7495769542402</v>
      </c>
      <c r="O1089" s="42">
        <v>15084.25042304576</v>
      </c>
      <c r="P1089" s="42">
        <v>0</v>
      </c>
      <c r="Q1089" s="44">
        <v>15084.25042304576</v>
      </c>
      <c r="R1089" s="45">
        <v>4589</v>
      </c>
      <c r="S1089" s="66">
        <v>12813</v>
      </c>
      <c r="T1089" s="42">
        <v>20132</v>
      </c>
      <c r="U1089" s="42">
        <v>23703</v>
      </c>
      <c r="V1089" s="42">
        <v>1034.4666029795212</v>
      </c>
      <c r="W1089" s="44">
        <v>57682.466602979519</v>
      </c>
      <c r="X1089" s="66">
        <v>29191</v>
      </c>
      <c r="Y1089" s="42">
        <v>16589</v>
      </c>
      <c r="Z1089" s="42">
        <v>18537</v>
      </c>
      <c r="AA1089" s="42">
        <v>10523.294552130505</v>
      </c>
      <c r="AB1089" s="43">
        <v>74840.294552130508</v>
      </c>
      <c r="AC1089" s="66">
        <v>-4452.6018000993326</v>
      </c>
      <c r="AD1089" s="42">
        <v>-4977.1522175944683</v>
      </c>
      <c r="AE1089" s="42">
        <v>-8383.7063887463937</v>
      </c>
      <c r="AF1089" s="42">
        <v>655.63245728921072</v>
      </c>
      <c r="AG1089" s="42">
        <v>0</v>
      </c>
      <c r="AH1089" s="44">
        <v>0</v>
      </c>
    </row>
    <row r="1090" spans="1:34" s="4" customFormat="1">
      <c r="A1090" s="46" t="s">
        <v>1101</v>
      </c>
      <c r="B1090" s="56" t="s">
        <v>2245</v>
      </c>
      <c r="C1090" s="57">
        <v>8.7479999999999996E-5</v>
      </c>
      <c r="D1090" s="57">
        <v>1.1066E-4</v>
      </c>
      <c r="E1090" s="65">
        <v>10088.660727</v>
      </c>
      <c r="F1090" s="42">
        <v>5584</v>
      </c>
      <c r="G1090" s="43">
        <v>15672.660727</v>
      </c>
      <c r="H1090" s="66">
        <v>172643</v>
      </c>
      <c r="I1090" s="42">
        <v>230796</v>
      </c>
      <c r="J1090" s="42">
        <v>124570</v>
      </c>
      <c r="K1090" s="42">
        <v>128356</v>
      </c>
      <c r="L1090" s="44">
        <v>225823</v>
      </c>
      <c r="M1090" s="66">
        <v>26323</v>
      </c>
      <c r="N1090" s="42">
        <v>-11208.004328290432</v>
      </c>
      <c r="O1090" s="42">
        <v>15114.995671709568</v>
      </c>
      <c r="P1090" s="42">
        <v>0</v>
      </c>
      <c r="Q1090" s="44">
        <v>15114.995671709568</v>
      </c>
      <c r="R1090" s="45">
        <v>6224</v>
      </c>
      <c r="S1090" s="66">
        <v>17378</v>
      </c>
      <c r="T1090" s="42">
        <v>27305</v>
      </c>
      <c r="U1090" s="42">
        <v>32148</v>
      </c>
      <c r="V1090" s="42">
        <v>5427.5137717445859</v>
      </c>
      <c r="W1090" s="44">
        <v>82258.51377174459</v>
      </c>
      <c r="X1090" s="66">
        <v>39591</v>
      </c>
      <c r="Y1090" s="42">
        <v>22499</v>
      </c>
      <c r="Z1090" s="42">
        <v>25141</v>
      </c>
      <c r="AA1090" s="42">
        <v>48747.07805118648</v>
      </c>
      <c r="AB1090" s="43">
        <v>135978.07805118649</v>
      </c>
      <c r="AC1090" s="66">
        <v>-11376.512012774954</v>
      </c>
      <c r="AD1090" s="42">
        <v>-12968.649632649547</v>
      </c>
      <c r="AE1090" s="42">
        <v>-22278.650164651994</v>
      </c>
      <c r="AF1090" s="42">
        <v>-7095.7524693653968</v>
      </c>
      <c r="AG1090" s="42">
        <v>0</v>
      </c>
      <c r="AH1090" s="44">
        <v>0</v>
      </c>
    </row>
    <row r="1091" spans="1:34" s="4" customFormat="1">
      <c r="A1091" s="46" t="s">
        <v>1102</v>
      </c>
      <c r="B1091" s="56" t="s">
        <v>2246</v>
      </c>
      <c r="C1091" s="57">
        <v>1.467E-5</v>
      </c>
      <c r="D1091" s="57">
        <v>1.26E-5</v>
      </c>
      <c r="E1091" s="65">
        <v>1691.4979499999999</v>
      </c>
      <c r="F1091" s="42">
        <v>936</v>
      </c>
      <c r="G1091" s="43">
        <v>2627.4979499999999</v>
      </c>
      <c r="H1091" s="66">
        <v>28951</v>
      </c>
      <c r="I1091" s="42">
        <v>38703</v>
      </c>
      <c r="J1091" s="42">
        <v>20890</v>
      </c>
      <c r="K1091" s="42">
        <v>21525</v>
      </c>
      <c r="L1091" s="44">
        <v>37869</v>
      </c>
      <c r="M1091" s="66">
        <v>4414</v>
      </c>
      <c r="N1091" s="42">
        <v>253.0131956817668</v>
      </c>
      <c r="O1091" s="42">
        <v>4667.0131956817668</v>
      </c>
      <c r="P1091" s="42">
        <v>0</v>
      </c>
      <c r="Q1091" s="44">
        <v>4667.0131956817668</v>
      </c>
      <c r="R1091" s="45">
        <v>1044</v>
      </c>
      <c r="S1091" s="66">
        <v>2914</v>
      </c>
      <c r="T1091" s="42">
        <v>4579</v>
      </c>
      <c r="U1091" s="42">
        <v>5391</v>
      </c>
      <c r="V1091" s="42">
        <v>9374.3005764550562</v>
      </c>
      <c r="W1091" s="44">
        <v>22258.300576455054</v>
      </c>
      <c r="X1091" s="66">
        <v>6639</v>
      </c>
      <c r="Y1091" s="42">
        <v>3773</v>
      </c>
      <c r="Z1091" s="42">
        <v>4216</v>
      </c>
      <c r="AA1091" s="42">
        <v>10966.440180679863</v>
      </c>
      <c r="AB1091" s="43">
        <v>25594.440180679863</v>
      </c>
      <c r="AC1091" s="66">
        <v>221.70464892792234</v>
      </c>
      <c r="AD1091" s="42">
        <v>-1009.3829460919817</v>
      </c>
      <c r="AE1091" s="42">
        <v>-3363.0697864054764</v>
      </c>
      <c r="AF1091" s="42">
        <v>814.60847934472702</v>
      </c>
      <c r="AG1091" s="42">
        <v>0</v>
      </c>
      <c r="AH1091" s="44">
        <v>0</v>
      </c>
    </row>
    <row r="1092" spans="1:34" s="4" customFormat="1">
      <c r="A1092" s="46" t="s">
        <v>57</v>
      </c>
      <c r="B1092" s="56" t="s">
        <v>1173</v>
      </c>
      <c r="C1092" s="57">
        <v>3.0340000000000001E-5</v>
      </c>
      <c r="D1092" s="57">
        <v>3.2530000000000002E-5</v>
      </c>
      <c r="E1092" s="65">
        <v>3499.5578249999999</v>
      </c>
      <c r="F1092" s="42">
        <v>1937</v>
      </c>
      <c r="G1092" s="43">
        <v>5436.5578249999999</v>
      </c>
      <c r="H1092" s="66">
        <v>59876</v>
      </c>
      <c r="I1092" s="42">
        <v>80045</v>
      </c>
      <c r="J1092" s="42">
        <v>43204</v>
      </c>
      <c r="K1092" s="42">
        <v>44517</v>
      </c>
      <c r="L1092" s="44">
        <v>78320</v>
      </c>
      <c r="M1092" s="66">
        <v>9129</v>
      </c>
      <c r="N1092" s="42">
        <v>-671.32204232585298</v>
      </c>
      <c r="O1092" s="42">
        <v>8457.6779576741465</v>
      </c>
      <c r="P1092" s="42">
        <v>0</v>
      </c>
      <c r="Q1092" s="44">
        <v>8457.6779576741465</v>
      </c>
      <c r="R1092" s="45">
        <v>2159</v>
      </c>
      <c r="S1092" s="66">
        <v>6027</v>
      </c>
      <c r="T1092" s="42">
        <v>9470</v>
      </c>
      <c r="U1092" s="42">
        <v>11150</v>
      </c>
      <c r="V1092" s="42">
        <v>7544.7742076696686</v>
      </c>
      <c r="W1092" s="44">
        <v>34191.774207669667</v>
      </c>
      <c r="X1092" s="66">
        <v>13731</v>
      </c>
      <c r="Y1092" s="42">
        <v>7803</v>
      </c>
      <c r="Z1092" s="42">
        <v>8719</v>
      </c>
      <c r="AA1092" s="42">
        <v>7348.8674102364157</v>
      </c>
      <c r="AB1092" s="43">
        <v>37601.867410236417</v>
      </c>
      <c r="AC1092" s="66">
        <v>-732.52860440309257</v>
      </c>
      <c r="AD1092" s="42">
        <v>930.9839866510863</v>
      </c>
      <c r="AE1092" s="42">
        <v>-3117.9616094527901</v>
      </c>
      <c r="AF1092" s="42">
        <v>-490.58697536195348</v>
      </c>
      <c r="AG1092" s="42">
        <v>0</v>
      </c>
      <c r="AH1092" s="44">
        <v>0</v>
      </c>
    </row>
    <row r="1093" spans="1:34" s="4" customFormat="1">
      <c r="A1093" s="46" t="s">
        <v>58</v>
      </c>
      <c r="B1093" s="56" t="s">
        <v>1174</v>
      </c>
      <c r="C1093" s="57">
        <v>1.74508E-3</v>
      </c>
      <c r="D1093" s="57">
        <v>1.9563100000000002E-3</v>
      </c>
      <c r="E1093" s="65">
        <v>201259.81122900001</v>
      </c>
      <c r="F1093" s="42">
        <v>111401</v>
      </c>
      <c r="G1093" s="43">
        <v>312660.81122899998</v>
      </c>
      <c r="H1093" s="66">
        <v>3443939</v>
      </c>
      <c r="I1093" s="42">
        <v>4603997</v>
      </c>
      <c r="J1093" s="42">
        <v>2484957</v>
      </c>
      <c r="K1093" s="42">
        <v>2560492</v>
      </c>
      <c r="L1093" s="44">
        <v>4504792</v>
      </c>
      <c r="M1093" s="66">
        <v>525091</v>
      </c>
      <c r="N1093" s="42">
        <v>-293164.81184187409</v>
      </c>
      <c r="O1093" s="42">
        <v>231926.18815812591</v>
      </c>
      <c r="P1093" s="42">
        <v>0</v>
      </c>
      <c r="Q1093" s="44">
        <v>231926.18815812591</v>
      </c>
      <c r="R1093" s="45">
        <v>124168</v>
      </c>
      <c r="S1093" s="66">
        <v>346661</v>
      </c>
      <c r="T1093" s="42">
        <v>544683</v>
      </c>
      <c r="U1093" s="42">
        <v>641297</v>
      </c>
      <c r="V1093" s="42">
        <v>0</v>
      </c>
      <c r="W1093" s="44">
        <v>1532641</v>
      </c>
      <c r="X1093" s="66">
        <v>789775</v>
      </c>
      <c r="Y1093" s="42">
        <v>448816</v>
      </c>
      <c r="Z1093" s="42">
        <v>501516</v>
      </c>
      <c r="AA1093" s="42">
        <v>786048.31269141729</v>
      </c>
      <c r="AB1093" s="43">
        <v>2526155.3126914175</v>
      </c>
      <c r="AC1093" s="66">
        <v>-296301.78488119721</v>
      </c>
      <c r="AD1093" s="42">
        <v>-258342.96575880432</v>
      </c>
      <c r="AE1093" s="42">
        <v>-381863.02257692354</v>
      </c>
      <c r="AF1093" s="42">
        <v>-57006.539474492485</v>
      </c>
      <c r="AG1093" s="42">
        <v>0</v>
      </c>
      <c r="AH1093" s="44">
        <v>0</v>
      </c>
    </row>
    <row r="1094" spans="1:34" s="4" customFormat="1">
      <c r="A1094" s="46" t="s">
        <v>1103</v>
      </c>
      <c r="B1094" s="56" t="s">
        <v>2313</v>
      </c>
      <c r="C1094" s="57">
        <v>5.7420000000000003E-5</v>
      </c>
      <c r="D1094" s="57">
        <v>6.4560000000000005E-5</v>
      </c>
      <c r="E1094" s="65">
        <v>6622.7623079999994</v>
      </c>
      <c r="F1094" s="42">
        <v>3666</v>
      </c>
      <c r="G1094" s="43">
        <v>10288.762307999999</v>
      </c>
      <c r="H1094" s="66">
        <v>113319</v>
      </c>
      <c r="I1094" s="42">
        <v>151490</v>
      </c>
      <c r="J1094" s="42">
        <v>81765</v>
      </c>
      <c r="K1094" s="42">
        <v>84250</v>
      </c>
      <c r="L1094" s="44">
        <v>148225</v>
      </c>
      <c r="M1094" s="66">
        <v>17278</v>
      </c>
      <c r="N1094" s="42">
        <v>-1429.3078869382089</v>
      </c>
      <c r="O1094" s="42">
        <v>15848.692113061792</v>
      </c>
      <c r="P1094" s="42">
        <v>0</v>
      </c>
      <c r="Q1094" s="44">
        <v>15848.692113061792</v>
      </c>
      <c r="R1094" s="45">
        <v>4086</v>
      </c>
      <c r="S1094" s="66">
        <v>11407</v>
      </c>
      <c r="T1094" s="42">
        <v>17922</v>
      </c>
      <c r="U1094" s="42">
        <v>21101</v>
      </c>
      <c r="V1094" s="42">
        <v>5199.42237134282</v>
      </c>
      <c r="W1094" s="44">
        <v>55629.422371342822</v>
      </c>
      <c r="X1094" s="66">
        <v>25987</v>
      </c>
      <c r="Y1094" s="42">
        <v>14768</v>
      </c>
      <c r="Z1094" s="42">
        <v>16502</v>
      </c>
      <c r="AA1094" s="42">
        <v>12842.413474168503</v>
      </c>
      <c r="AB1094" s="43">
        <v>70099.413474168497</v>
      </c>
      <c r="AC1094" s="66">
        <v>-1547.4262456358322</v>
      </c>
      <c r="AD1094" s="42">
        <v>-1690.9224062824601</v>
      </c>
      <c r="AE1094" s="42">
        <v>-9290.7916146185926</v>
      </c>
      <c r="AF1094" s="42">
        <v>-1940.8508362887915</v>
      </c>
      <c r="AG1094" s="42">
        <v>0</v>
      </c>
      <c r="AH1094" s="44">
        <v>0</v>
      </c>
    </row>
    <row r="1095" spans="1:34" s="4" customFormat="1">
      <c r="A1095" s="46" t="s">
        <v>1104</v>
      </c>
      <c r="B1095" s="56" t="s">
        <v>1159</v>
      </c>
      <c r="C1095" s="57">
        <v>3.7459999999999997E-5</v>
      </c>
      <c r="D1095" s="57">
        <v>4.3109999999999999E-5</v>
      </c>
      <c r="E1095" s="65">
        <v>4319.7763919999998</v>
      </c>
      <c r="F1095" s="42">
        <v>2391</v>
      </c>
      <c r="G1095" s="43">
        <v>6710.7763919999998</v>
      </c>
      <c r="H1095" s="66">
        <v>73928</v>
      </c>
      <c r="I1095" s="42">
        <v>98830</v>
      </c>
      <c r="J1095" s="42">
        <v>53342</v>
      </c>
      <c r="K1095" s="42">
        <v>54964</v>
      </c>
      <c r="L1095" s="44">
        <v>96700</v>
      </c>
      <c r="M1095" s="66">
        <v>11272</v>
      </c>
      <c r="N1095" s="42">
        <v>-4368.1688218606469</v>
      </c>
      <c r="O1095" s="42">
        <v>6903.8311781393531</v>
      </c>
      <c r="P1095" s="42">
        <v>0</v>
      </c>
      <c r="Q1095" s="44">
        <v>6903.8311781393531</v>
      </c>
      <c r="R1095" s="45">
        <v>2665</v>
      </c>
      <c r="S1095" s="66">
        <v>7441</v>
      </c>
      <c r="T1095" s="42">
        <v>11692</v>
      </c>
      <c r="U1095" s="42">
        <v>13766</v>
      </c>
      <c r="V1095" s="42">
        <v>4373.4976677179675</v>
      </c>
      <c r="W1095" s="44">
        <v>37272.497667717966</v>
      </c>
      <c r="X1095" s="66">
        <v>16953</v>
      </c>
      <c r="Y1095" s="42">
        <v>9634</v>
      </c>
      <c r="Z1095" s="42">
        <v>10766</v>
      </c>
      <c r="AA1095" s="42">
        <v>16130.145025801925</v>
      </c>
      <c r="AB1095" s="43">
        <v>53483.145025801925</v>
      </c>
      <c r="AC1095" s="66">
        <v>-4438.5817731588231</v>
      </c>
      <c r="AD1095" s="42">
        <v>-4325.19515890808</v>
      </c>
      <c r="AE1095" s="42">
        <v>-5847.5749599768478</v>
      </c>
      <c r="AF1095" s="42">
        <v>-1599.2954660402086</v>
      </c>
      <c r="AG1095" s="42">
        <v>0</v>
      </c>
      <c r="AH1095" s="44">
        <v>0</v>
      </c>
    </row>
    <row r="1096" spans="1:34" s="4" customFormat="1">
      <c r="A1096" s="46" t="s">
        <v>1105</v>
      </c>
      <c r="B1096" s="56" t="s">
        <v>2247</v>
      </c>
      <c r="C1096" s="57">
        <v>7.0909999999999997E-5</v>
      </c>
      <c r="D1096" s="57">
        <v>6.6379999999999998E-5</v>
      </c>
      <c r="E1096" s="65">
        <v>8178.3228450000006</v>
      </c>
      <c r="F1096" s="42">
        <v>4527</v>
      </c>
      <c r="G1096" s="43">
        <v>12705.322845000001</v>
      </c>
      <c r="H1096" s="66">
        <v>139942</v>
      </c>
      <c r="I1096" s="42">
        <v>187080</v>
      </c>
      <c r="J1096" s="42">
        <v>100974</v>
      </c>
      <c r="K1096" s="42">
        <v>104044</v>
      </c>
      <c r="L1096" s="44">
        <v>183049</v>
      </c>
      <c r="M1096" s="66">
        <v>21337</v>
      </c>
      <c r="N1096" s="42">
        <v>-6866.4941604166015</v>
      </c>
      <c r="O1096" s="42">
        <v>14470.505839583398</v>
      </c>
      <c r="P1096" s="42">
        <v>0</v>
      </c>
      <c r="Q1096" s="44">
        <v>14470.505839583398</v>
      </c>
      <c r="R1096" s="45">
        <v>5045</v>
      </c>
      <c r="S1096" s="66">
        <v>14086</v>
      </c>
      <c r="T1096" s="42">
        <v>22133</v>
      </c>
      <c r="U1096" s="42">
        <v>26059</v>
      </c>
      <c r="V1096" s="42">
        <v>6652.6908447456417</v>
      </c>
      <c r="W1096" s="44">
        <v>68930.690844745637</v>
      </c>
      <c r="X1096" s="66">
        <v>32092</v>
      </c>
      <c r="Y1096" s="42">
        <v>18237</v>
      </c>
      <c r="Z1096" s="42">
        <v>20379</v>
      </c>
      <c r="AA1096" s="42">
        <v>18671.003308026004</v>
      </c>
      <c r="AB1096" s="43">
        <v>89379.003308026004</v>
      </c>
      <c r="AC1096" s="66">
        <v>-7001.4946087480366</v>
      </c>
      <c r="AD1096" s="42">
        <v>-6873.7021785025063</v>
      </c>
      <c r="AE1096" s="42">
        <v>-8671.1802029123937</v>
      </c>
      <c r="AF1096" s="42">
        <v>2098.0645268825729</v>
      </c>
      <c r="AG1096" s="42">
        <v>0</v>
      </c>
      <c r="AH1096" s="44">
        <v>0</v>
      </c>
    </row>
    <row r="1097" spans="1:34" s="4" customFormat="1">
      <c r="A1097" s="46" t="s">
        <v>59</v>
      </c>
      <c r="B1097" s="56" t="s">
        <v>1175</v>
      </c>
      <c r="C1097" s="57">
        <v>1.3271999999999999E-4</v>
      </c>
      <c r="D1097" s="57">
        <v>1.4512999999999999E-4</v>
      </c>
      <c r="E1097" s="65">
        <v>15306.25605</v>
      </c>
      <c r="F1097" s="42">
        <v>8473</v>
      </c>
      <c r="G1097" s="43">
        <v>23779.25605</v>
      </c>
      <c r="H1097" s="66">
        <v>261925</v>
      </c>
      <c r="I1097" s="42">
        <v>350152</v>
      </c>
      <c r="J1097" s="42">
        <v>188991</v>
      </c>
      <c r="K1097" s="42">
        <v>194735</v>
      </c>
      <c r="L1097" s="44">
        <v>342607</v>
      </c>
      <c r="M1097" s="66">
        <v>39935</v>
      </c>
      <c r="N1097" s="42">
        <v>-15291.12610019038</v>
      </c>
      <c r="O1097" s="42">
        <v>24643.87389980962</v>
      </c>
      <c r="P1097" s="42">
        <v>0</v>
      </c>
      <c r="Q1097" s="44">
        <v>24643.87389980962</v>
      </c>
      <c r="R1097" s="45">
        <v>9443</v>
      </c>
      <c r="S1097" s="66">
        <v>26365</v>
      </c>
      <c r="T1097" s="42">
        <v>41425</v>
      </c>
      <c r="U1097" s="42">
        <v>48773</v>
      </c>
      <c r="V1097" s="42">
        <v>3005.1896914450399</v>
      </c>
      <c r="W1097" s="44">
        <v>119568.18969144503</v>
      </c>
      <c r="X1097" s="66">
        <v>60065</v>
      </c>
      <c r="Y1097" s="42">
        <v>34134</v>
      </c>
      <c r="Z1097" s="42">
        <v>38142</v>
      </c>
      <c r="AA1097" s="42">
        <v>42102.508245387733</v>
      </c>
      <c r="AB1097" s="43">
        <v>174443.50824538773</v>
      </c>
      <c r="AC1097" s="66">
        <v>-15541.304376360873</v>
      </c>
      <c r="AD1097" s="42">
        <v>-11717.917131365775</v>
      </c>
      <c r="AE1097" s="42">
        <v>-24511.137828769111</v>
      </c>
      <c r="AF1097" s="42">
        <v>-3104.959217446929</v>
      </c>
      <c r="AG1097" s="42">
        <v>0</v>
      </c>
      <c r="AH1097" s="44">
        <v>0</v>
      </c>
    </row>
    <row r="1098" spans="1:34" s="4" customFormat="1">
      <c r="A1098" s="46" t="s">
        <v>1106</v>
      </c>
      <c r="B1098" s="56" t="s">
        <v>2248</v>
      </c>
      <c r="C1098" s="57">
        <v>2.3030000000000001E-5</v>
      </c>
      <c r="D1098" s="57">
        <v>3.137E-5</v>
      </c>
      <c r="E1098" s="65">
        <v>2655.8896800000002</v>
      </c>
      <c r="F1098" s="42">
        <v>1470</v>
      </c>
      <c r="G1098" s="43">
        <v>4125.8896800000002</v>
      </c>
      <c r="H1098" s="66">
        <v>45450</v>
      </c>
      <c r="I1098" s="42">
        <v>60759</v>
      </c>
      <c r="J1098" s="42">
        <v>32794</v>
      </c>
      <c r="K1098" s="42">
        <v>33791</v>
      </c>
      <c r="L1098" s="44">
        <v>59450</v>
      </c>
      <c r="M1098" s="66">
        <v>6930</v>
      </c>
      <c r="N1098" s="42">
        <v>-8498.7405209407079</v>
      </c>
      <c r="O1098" s="42">
        <v>-1568.7405209407079</v>
      </c>
      <c r="P1098" s="42">
        <v>0</v>
      </c>
      <c r="Q1098" s="44">
        <v>-1568.7405209407079</v>
      </c>
      <c r="R1098" s="45">
        <v>1639</v>
      </c>
      <c r="S1098" s="66">
        <v>4575</v>
      </c>
      <c r="T1098" s="42">
        <v>7188</v>
      </c>
      <c r="U1098" s="42">
        <v>8463</v>
      </c>
      <c r="V1098" s="42">
        <v>1064.0088806141271</v>
      </c>
      <c r="W1098" s="44">
        <v>21290.008880614128</v>
      </c>
      <c r="X1098" s="66">
        <v>10423</v>
      </c>
      <c r="Y1098" s="42">
        <v>5923</v>
      </c>
      <c r="Z1098" s="42">
        <v>6619</v>
      </c>
      <c r="AA1098" s="42">
        <v>27515.781688217212</v>
      </c>
      <c r="AB1098" s="43">
        <v>50480.781688217212</v>
      </c>
      <c r="AC1098" s="66">
        <v>-8533.9439863348871</v>
      </c>
      <c r="AD1098" s="42">
        <v>-9083.1704802214372</v>
      </c>
      <c r="AE1098" s="42">
        <v>-8951.6518309978383</v>
      </c>
      <c r="AF1098" s="42">
        <v>-2622.0065100489178</v>
      </c>
      <c r="AG1098" s="42">
        <v>0</v>
      </c>
      <c r="AH1098" s="44">
        <v>0</v>
      </c>
    </row>
    <row r="1099" spans="1:34" s="4" customFormat="1">
      <c r="A1099" s="46" t="s">
        <v>1107</v>
      </c>
      <c r="B1099" s="56" t="s">
        <v>2249</v>
      </c>
      <c r="C1099" s="57">
        <v>2.9289999999999999E-5</v>
      </c>
      <c r="D1099" s="57">
        <v>3.4419999999999999E-5</v>
      </c>
      <c r="E1099" s="65">
        <v>3377.7000000000003</v>
      </c>
      <c r="F1099" s="42">
        <v>1870</v>
      </c>
      <c r="G1099" s="43">
        <v>5247.7000000000007</v>
      </c>
      <c r="H1099" s="66">
        <v>57804</v>
      </c>
      <c r="I1099" s="42">
        <v>77275</v>
      </c>
      <c r="J1099" s="42">
        <v>41708</v>
      </c>
      <c r="K1099" s="42">
        <v>42976</v>
      </c>
      <c r="L1099" s="44">
        <v>75610</v>
      </c>
      <c r="M1099" s="66">
        <v>8813</v>
      </c>
      <c r="N1099" s="42">
        <v>-4110.6503152894884</v>
      </c>
      <c r="O1099" s="42">
        <v>4702.3496847105116</v>
      </c>
      <c r="P1099" s="42">
        <v>0</v>
      </c>
      <c r="Q1099" s="44">
        <v>4702.3496847105116</v>
      </c>
      <c r="R1099" s="45">
        <v>2084</v>
      </c>
      <c r="S1099" s="66">
        <v>5818</v>
      </c>
      <c r="T1099" s="42">
        <v>9142</v>
      </c>
      <c r="U1099" s="42">
        <v>10764</v>
      </c>
      <c r="V1099" s="42">
        <v>3526.7499559054231</v>
      </c>
      <c r="W1099" s="44">
        <v>29250.749955905423</v>
      </c>
      <c r="X1099" s="66">
        <v>13256</v>
      </c>
      <c r="Y1099" s="42">
        <v>7533</v>
      </c>
      <c r="Z1099" s="42">
        <v>8418</v>
      </c>
      <c r="AA1099" s="42">
        <v>15568.44395152769</v>
      </c>
      <c r="AB1099" s="43">
        <v>44775.44395152769</v>
      </c>
      <c r="AC1099" s="66">
        <v>-4164.0034834165644</v>
      </c>
      <c r="AD1099" s="42">
        <v>-3409.1608802336077</v>
      </c>
      <c r="AE1099" s="42">
        <v>-6460.5725271285264</v>
      </c>
      <c r="AF1099" s="42">
        <v>-1490.9571048435689</v>
      </c>
      <c r="AG1099" s="42">
        <v>0</v>
      </c>
      <c r="AH1099" s="44">
        <v>0</v>
      </c>
    </row>
    <row r="1100" spans="1:34" s="4" customFormat="1">
      <c r="A1100" s="46" t="s">
        <v>1108</v>
      </c>
      <c r="B1100" s="56" t="s">
        <v>2250</v>
      </c>
      <c r="C1100" s="57">
        <v>5.2509999999999997E-5</v>
      </c>
      <c r="D1100" s="57">
        <v>6.1740000000000002E-5</v>
      </c>
      <c r="E1100" s="65">
        <v>6055.9971750000004</v>
      </c>
      <c r="F1100" s="42">
        <v>3352</v>
      </c>
      <c r="G1100" s="43">
        <v>9407.9971750000004</v>
      </c>
      <c r="H1100" s="66">
        <v>103629</v>
      </c>
      <c r="I1100" s="42">
        <v>138536</v>
      </c>
      <c r="J1100" s="42">
        <v>74773</v>
      </c>
      <c r="K1100" s="42">
        <v>77046</v>
      </c>
      <c r="L1100" s="44">
        <v>135551</v>
      </c>
      <c r="M1100" s="66">
        <v>15800</v>
      </c>
      <c r="N1100" s="42">
        <v>-4759.0819916225719</v>
      </c>
      <c r="O1100" s="42">
        <v>11040.918008377428</v>
      </c>
      <c r="P1100" s="42">
        <v>0</v>
      </c>
      <c r="Q1100" s="44">
        <v>11040.918008377428</v>
      </c>
      <c r="R1100" s="45">
        <v>3736</v>
      </c>
      <c r="S1100" s="66">
        <v>10431</v>
      </c>
      <c r="T1100" s="42">
        <v>16390</v>
      </c>
      <c r="U1100" s="42">
        <v>19297</v>
      </c>
      <c r="V1100" s="42">
        <v>3127.5539874550004</v>
      </c>
      <c r="W1100" s="44">
        <v>49245.553987455001</v>
      </c>
      <c r="X1100" s="66">
        <v>23765</v>
      </c>
      <c r="Y1100" s="42">
        <v>13505</v>
      </c>
      <c r="Z1100" s="42">
        <v>15091</v>
      </c>
      <c r="AA1100" s="42">
        <v>20155.680561750298</v>
      </c>
      <c r="AB1100" s="43">
        <v>72516.680561750298</v>
      </c>
      <c r="AC1100" s="66">
        <v>-4861.3745644508799</v>
      </c>
      <c r="AD1100" s="42">
        <v>-5707.0586625613441</v>
      </c>
      <c r="AE1100" s="42">
        <v>-10019.827437458258</v>
      </c>
      <c r="AF1100" s="42">
        <v>-2682.8659098248158</v>
      </c>
      <c r="AG1100" s="42">
        <v>0</v>
      </c>
      <c r="AH1100" s="44">
        <v>0</v>
      </c>
    </row>
    <row r="1101" spans="1:34" s="4" customFormat="1">
      <c r="A1101" s="46" t="s">
        <v>1109</v>
      </c>
      <c r="B1101" s="56" t="s">
        <v>2251</v>
      </c>
      <c r="C1101" s="57">
        <v>4.7169999999999997E-5</v>
      </c>
      <c r="D1101" s="57">
        <v>3.9360000000000003E-5</v>
      </c>
      <c r="E1101" s="65">
        <v>5439.9017759999997</v>
      </c>
      <c r="F1101" s="42">
        <v>3011</v>
      </c>
      <c r="G1101" s="43">
        <v>8450.9017759999988</v>
      </c>
      <c r="H1101" s="66">
        <v>93091</v>
      </c>
      <c r="I1101" s="42">
        <v>124447</v>
      </c>
      <c r="J1101" s="42">
        <v>67169</v>
      </c>
      <c r="K1101" s="42">
        <v>69211</v>
      </c>
      <c r="L1101" s="44">
        <v>121766</v>
      </c>
      <c r="M1101" s="66">
        <v>14193</v>
      </c>
      <c r="N1101" s="42">
        <v>-6363.4716559632552</v>
      </c>
      <c r="O1101" s="42">
        <v>7829.5283440367448</v>
      </c>
      <c r="P1101" s="42">
        <v>0</v>
      </c>
      <c r="Q1101" s="44">
        <v>7829.5283440367448</v>
      </c>
      <c r="R1101" s="45">
        <v>3356</v>
      </c>
      <c r="S1101" s="66">
        <v>9370</v>
      </c>
      <c r="T1101" s="42">
        <v>14723</v>
      </c>
      <c r="U1101" s="42">
        <v>17334</v>
      </c>
      <c r="V1101" s="42">
        <v>11946.761053456423</v>
      </c>
      <c r="W1101" s="44">
        <v>53373.761053456423</v>
      </c>
      <c r="X1101" s="66">
        <v>21348</v>
      </c>
      <c r="Y1101" s="42">
        <v>12132</v>
      </c>
      <c r="Z1101" s="42">
        <v>13556</v>
      </c>
      <c r="AA1101" s="42">
        <v>19391.629726928564</v>
      </c>
      <c r="AB1101" s="43">
        <v>66427.629726928571</v>
      </c>
      <c r="AC1101" s="66">
        <v>-6448.687180679186</v>
      </c>
      <c r="AD1101" s="42">
        <v>-4874.1483552099799</v>
      </c>
      <c r="AE1101" s="42">
        <v>-4739.5211124086973</v>
      </c>
      <c r="AF1101" s="42">
        <v>3008.4879748257158</v>
      </c>
      <c r="AG1101" s="42">
        <v>0</v>
      </c>
      <c r="AH1101" s="44">
        <v>0</v>
      </c>
    </row>
    <row r="1102" spans="1:34" s="4" customFormat="1">
      <c r="A1102" s="46" t="s">
        <v>1110</v>
      </c>
      <c r="B1102" s="56" t="s">
        <v>2252</v>
      </c>
      <c r="C1102" s="57">
        <v>2.4360000000000001E-5</v>
      </c>
      <c r="D1102" s="57">
        <v>2.5850000000000002E-5</v>
      </c>
      <c r="E1102" s="65">
        <v>2809.0992330000004</v>
      </c>
      <c r="F1102" s="42">
        <v>1555</v>
      </c>
      <c r="G1102" s="43">
        <v>4364.0992330000008</v>
      </c>
      <c r="H1102" s="66">
        <v>48075</v>
      </c>
      <c r="I1102" s="42">
        <v>64268</v>
      </c>
      <c r="J1102" s="42">
        <v>34688</v>
      </c>
      <c r="K1102" s="42">
        <v>35743</v>
      </c>
      <c r="L1102" s="44">
        <v>62884</v>
      </c>
      <c r="M1102" s="66">
        <v>7330</v>
      </c>
      <c r="N1102" s="42">
        <v>-1729.4923723900679</v>
      </c>
      <c r="O1102" s="42">
        <v>5600.5076276099317</v>
      </c>
      <c r="P1102" s="42">
        <v>0</v>
      </c>
      <c r="Q1102" s="44">
        <v>5600.5076276099317</v>
      </c>
      <c r="R1102" s="45">
        <v>1733</v>
      </c>
      <c r="S1102" s="66">
        <v>4839</v>
      </c>
      <c r="T1102" s="42">
        <v>7603</v>
      </c>
      <c r="U1102" s="42">
        <v>8952</v>
      </c>
      <c r="V1102" s="42">
        <v>1175.6157577089471</v>
      </c>
      <c r="W1102" s="44">
        <v>22569.615757708947</v>
      </c>
      <c r="X1102" s="66">
        <v>11025</v>
      </c>
      <c r="Y1102" s="42">
        <v>6265</v>
      </c>
      <c r="Z1102" s="42">
        <v>7001</v>
      </c>
      <c r="AA1102" s="42">
        <v>5450.4026062930734</v>
      </c>
      <c r="AB1102" s="43">
        <v>29741.402606293072</v>
      </c>
      <c r="AC1102" s="66">
        <v>-1776.6454459338315</v>
      </c>
      <c r="AD1102" s="42">
        <v>-1245.4642529970488</v>
      </c>
      <c r="AE1102" s="42">
        <v>-3843.7278782984331</v>
      </c>
      <c r="AF1102" s="42">
        <v>-305.9492713548118</v>
      </c>
      <c r="AG1102" s="42">
        <v>0</v>
      </c>
      <c r="AH1102" s="44">
        <v>0</v>
      </c>
    </row>
    <row r="1103" spans="1:34" s="4" customFormat="1">
      <c r="A1103" s="46" t="s">
        <v>1111</v>
      </c>
      <c r="B1103" s="56" t="s">
        <v>1160</v>
      </c>
      <c r="C1103" s="57">
        <v>9.5000000000000001E-7</v>
      </c>
      <c r="D1103" s="57">
        <v>5.2100000000000001E-6</v>
      </c>
      <c r="E1103" s="65">
        <v>109.33489800000001</v>
      </c>
      <c r="F1103" s="42">
        <v>61</v>
      </c>
      <c r="G1103" s="43">
        <v>170.33489800000001</v>
      </c>
      <c r="H1103" s="66">
        <v>1875</v>
      </c>
      <c r="I1103" s="42">
        <v>2506</v>
      </c>
      <c r="J1103" s="42">
        <v>1353</v>
      </c>
      <c r="K1103" s="42">
        <v>1394</v>
      </c>
      <c r="L1103" s="44">
        <v>2452</v>
      </c>
      <c r="M1103" s="66">
        <v>286</v>
      </c>
      <c r="N1103" s="42">
        <v>-3972.9600162664437</v>
      </c>
      <c r="O1103" s="42">
        <v>-3686.9600162664437</v>
      </c>
      <c r="P1103" s="42">
        <v>0</v>
      </c>
      <c r="Q1103" s="44">
        <v>-3686.9600162664437</v>
      </c>
      <c r="R1103" s="45">
        <v>68</v>
      </c>
      <c r="S1103" s="66">
        <v>189</v>
      </c>
      <c r="T1103" s="42">
        <v>297</v>
      </c>
      <c r="U1103" s="42">
        <v>349</v>
      </c>
      <c r="V1103" s="42">
        <v>47.780173324050992</v>
      </c>
      <c r="W1103" s="44">
        <v>882.78017332405102</v>
      </c>
      <c r="X1103" s="66">
        <v>430</v>
      </c>
      <c r="Y1103" s="42">
        <v>244</v>
      </c>
      <c r="Z1103" s="42">
        <v>273</v>
      </c>
      <c r="AA1103" s="42">
        <v>10213.645331005388</v>
      </c>
      <c r="AB1103" s="43">
        <v>11160.645331005388</v>
      </c>
      <c r="AC1103" s="66">
        <v>-3967.7961489120153</v>
      </c>
      <c r="AD1103" s="42">
        <v>-2680.3672666609737</v>
      </c>
      <c r="AE1103" s="42">
        <v>-2205.3965319107137</v>
      </c>
      <c r="AF1103" s="42">
        <v>-1424.3052101976332</v>
      </c>
      <c r="AG1103" s="42">
        <v>0</v>
      </c>
      <c r="AH1103" s="44">
        <v>0</v>
      </c>
    </row>
    <row r="1104" spans="1:34" s="4" customFormat="1">
      <c r="A1104" s="46" t="s">
        <v>60</v>
      </c>
      <c r="B1104" s="56" t="s">
        <v>1176</v>
      </c>
      <c r="C1104" s="57">
        <v>1.66E-5</v>
      </c>
      <c r="D1104" s="57">
        <v>1.8E-5</v>
      </c>
      <c r="E1104" s="65">
        <v>1914.8206319999999</v>
      </c>
      <c r="F1104" s="42">
        <v>1060</v>
      </c>
      <c r="G1104" s="43">
        <v>2974.8206319999999</v>
      </c>
      <c r="H1104" s="66">
        <v>32760</v>
      </c>
      <c r="I1104" s="42">
        <v>43795</v>
      </c>
      <c r="J1104" s="42">
        <v>23638</v>
      </c>
      <c r="K1104" s="42">
        <v>24357</v>
      </c>
      <c r="L1104" s="44">
        <v>42852</v>
      </c>
      <c r="M1104" s="66">
        <v>4995</v>
      </c>
      <c r="N1104" s="42">
        <v>761.65717126503489</v>
      </c>
      <c r="O1104" s="42">
        <v>5756.6571712650348</v>
      </c>
      <c r="P1104" s="42">
        <v>0</v>
      </c>
      <c r="Q1104" s="44">
        <v>5756.6571712650348</v>
      </c>
      <c r="R1104" s="45">
        <v>1181</v>
      </c>
      <c r="S1104" s="66">
        <v>3298</v>
      </c>
      <c r="T1104" s="42">
        <v>5181</v>
      </c>
      <c r="U1104" s="42">
        <v>6100</v>
      </c>
      <c r="V1104" s="42">
        <v>4373.0903898554043</v>
      </c>
      <c r="W1104" s="44">
        <v>18952.090389855402</v>
      </c>
      <c r="X1104" s="66">
        <v>7513</v>
      </c>
      <c r="Y1104" s="42">
        <v>4269</v>
      </c>
      <c r="Z1104" s="42">
        <v>4771</v>
      </c>
      <c r="AA1104" s="42">
        <v>2695.5595788787909</v>
      </c>
      <c r="AB1104" s="43">
        <v>19248.55957887879</v>
      </c>
      <c r="AC1104" s="66">
        <v>725.68893590401581</v>
      </c>
      <c r="AD1104" s="42">
        <v>834.39071362353423</v>
      </c>
      <c r="AE1104" s="42">
        <v>-1518.6857924945054</v>
      </c>
      <c r="AF1104" s="42">
        <v>-337.86304605643249</v>
      </c>
      <c r="AG1104" s="42">
        <v>0</v>
      </c>
      <c r="AH1104" s="44">
        <v>0</v>
      </c>
    </row>
    <row r="1105" spans="1:34" s="4" customFormat="1">
      <c r="A1105" s="46" t="s">
        <v>2292</v>
      </c>
      <c r="B1105" s="56" t="s">
        <v>2295</v>
      </c>
      <c r="C1105" s="57">
        <v>5.5400000000000003E-6</v>
      </c>
      <c r="D1105" s="57">
        <v>6.0000000000000002E-6</v>
      </c>
      <c r="E1105" s="65">
        <v>638.900712</v>
      </c>
      <c r="F1105" s="42">
        <v>354</v>
      </c>
      <c r="G1105" s="43">
        <v>992.900712</v>
      </c>
      <c r="H1105" s="66">
        <v>10933</v>
      </c>
      <c r="I1105" s="42">
        <v>14616</v>
      </c>
      <c r="J1105" s="42">
        <v>7889</v>
      </c>
      <c r="K1105" s="42">
        <v>8129</v>
      </c>
      <c r="L1105" s="44">
        <v>14301</v>
      </c>
      <c r="M1105" s="66">
        <v>1667</v>
      </c>
      <c r="N1105" s="42">
        <v>1523.4137018764259</v>
      </c>
      <c r="O1105" s="42">
        <v>3190.4137018764259</v>
      </c>
      <c r="P1105" s="42">
        <v>0</v>
      </c>
      <c r="Q1105" s="44">
        <v>3190.4137018764259</v>
      </c>
      <c r="R1105" s="45">
        <v>394</v>
      </c>
      <c r="S1105" s="66">
        <v>1101</v>
      </c>
      <c r="T1105" s="42">
        <v>1729</v>
      </c>
      <c r="U1105" s="42">
        <v>2036</v>
      </c>
      <c r="V1105" s="42">
        <v>3953.9653702555579</v>
      </c>
      <c r="W1105" s="44">
        <v>8819.9653702555588</v>
      </c>
      <c r="X1105" s="66">
        <v>2507</v>
      </c>
      <c r="Y1105" s="42">
        <v>1425</v>
      </c>
      <c r="Z1105" s="42">
        <v>1592</v>
      </c>
      <c r="AA1105" s="42">
        <v>979.37307434069464</v>
      </c>
      <c r="AB1105" s="43">
        <v>6503.373074340695</v>
      </c>
      <c r="AC1105" s="66">
        <v>1508.4137018764259</v>
      </c>
      <c r="AD1105" s="42">
        <v>1456.3217443188146</v>
      </c>
      <c r="AE1105" s="42">
        <v>-538.77410308768026</v>
      </c>
      <c r="AF1105" s="42">
        <v>-109.36904719269666</v>
      </c>
      <c r="AG1105" s="42">
        <v>0</v>
      </c>
      <c r="AH1105" s="44">
        <v>0</v>
      </c>
    </row>
    <row r="1106" spans="1:34" s="4" customFormat="1">
      <c r="A1106" s="46" t="s">
        <v>61</v>
      </c>
      <c r="B1106" s="56" t="s">
        <v>1177</v>
      </c>
      <c r="C1106" s="57">
        <v>2.635E-5</v>
      </c>
      <c r="D1106" s="57">
        <v>2.936E-5</v>
      </c>
      <c r="E1106" s="65">
        <v>3039.2832330000001</v>
      </c>
      <c r="F1106" s="42">
        <v>1682</v>
      </c>
      <c r="G1106" s="43">
        <v>4721.2832330000001</v>
      </c>
      <c r="H1106" s="66">
        <v>52002</v>
      </c>
      <c r="I1106" s="42">
        <v>69518</v>
      </c>
      <c r="J1106" s="42">
        <v>37522</v>
      </c>
      <c r="K1106" s="42">
        <v>38662</v>
      </c>
      <c r="L1106" s="44">
        <v>68021</v>
      </c>
      <c r="M1106" s="66">
        <v>7929</v>
      </c>
      <c r="N1106" s="42">
        <v>5698.9633781434841</v>
      </c>
      <c r="O1106" s="42">
        <v>13627.963378143484</v>
      </c>
      <c r="P1106" s="42">
        <v>0</v>
      </c>
      <c r="Q1106" s="44">
        <v>13627.963378143484</v>
      </c>
      <c r="R1106" s="45">
        <v>1875</v>
      </c>
      <c r="S1106" s="66">
        <v>5234</v>
      </c>
      <c r="T1106" s="42">
        <v>8224</v>
      </c>
      <c r="U1106" s="42">
        <v>9683</v>
      </c>
      <c r="V1106" s="42">
        <v>15060.037980710253</v>
      </c>
      <c r="W1106" s="44">
        <v>38201.037980710251</v>
      </c>
      <c r="X1106" s="66">
        <v>11925</v>
      </c>
      <c r="Y1106" s="42">
        <v>6777</v>
      </c>
      <c r="Z1106" s="42">
        <v>7573</v>
      </c>
      <c r="AA1106" s="42">
        <v>5419.3214465016026</v>
      </c>
      <c r="AB1106" s="43">
        <v>31694.321446501603</v>
      </c>
      <c r="AC1106" s="66">
        <v>5631.518329658772</v>
      </c>
      <c r="AD1106" s="42">
        <v>5327.6587923487359</v>
      </c>
      <c r="AE1106" s="42">
        <v>-3651.2277342449984</v>
      </c>
      <c r="AF1106" s="42">
        <v>-801.23285355386201</v>
      </c>
      <c r="AG1106" s="42">
        <v>0</v>
      </c>
      <c r="AH1106" s="44">
        <v>0</v>
      </c>
    </row>
    <row r="1107" spans="1:34" s="4" customFormat="1">
      <c r="A1107" s="46" t="s">
        <v>62</v>
      </c>
      <c r="B1107" s="56" t="s">
        <v>1178</v>
      </c>
      <c r="C1107" s="57">
        <v>1.2490000000000001E-5</v>
      </c>
      <c r="D1107" s="57">
        <v>1.2660000000000001E-5</v>
      </c>
      <c r="E1107" s="65">
        <v>1440.5264999999999</v>
      </c>
      <c r="F1107" s="42">
        <v>797</v>
      </c>
      <c r="G1107" s="43">
        <v>2237.5264999999999</v>
      </c>
      <c r="H1107" s="66">
        <v>24649</v>
      </c>
      <c r="I1107" s="42">
        <v>32952</v>
      </c>
      <c r="J1107" s="42">
        <v>17785</v>
      </c>
      <c r="K1107" s="42">
        <v>18326</v>
      </c>
      <c r="L1107" s="44">
        <v>32242</v>
      </c>
      <c r="M1107" s="66">
        <v>3758</v>
      </c>
      <c r="N1107" s="42">
        <v>127.69860738832426</v>
      </c>
      <c r="O1107" s="42">
        <v>3885.6986073883245</v>
      </c>
      <c r="P1107" s="42">
        <v>0</v>
      </c>
      <c r="Q1107" s="44">
        <v>3885.6986073883245</v>
      </c>
      <c r="R1107" s="45">
        <v>889</v>
      </c>
      <c r="S1107" s="66">
        <v>2481</v>
      </c>
      <c r="T1107" s="42">
        <v>3898</v>
      </c>
      <c r="U1107" s="42">
        <v>4590</v>
      </c>
      <c r="V1107" s="42">
        <v>4073.7778067575969</v>
      </c>
      <c r="W1107" s="44">
        <v>15042.777806757596</v>
      </c>
      <c r="X1107" s="66">
        <v>5653</v>
      </c>
      <c r="Y1107" s="42">
        <v>3212</v>
      </c>
      <c r="Z1107" s="42">
        <v>3589</v>
      </c>
      <c r="AA1107" s="42">
        <v>4253.1780406240559</v>
      </c>
      <c r="AB1107" s="43">
        <v>16707.178040624058</v>
      </c>
      <c r="AC1107" s="66">
        <v>102.16115967096422</v>
      </c>
      <c r="AD1107" s="42">
        <v>-14.479602656488055</v>
      </c>
      <c r="AE1107" s="42">
        <v>-1795.7323521572005</v>
      </c>
      <c r="AF1107" s="42">
        <v>43.650561276263005</v>
      </c>
      <c r="AG1107" s="42">
        <v>0</v>
      </c>
      <c r="AH1107" s="44">
        <v>0</v>
      </c>
    </row>
    <row r="1108" spans="1:34" s="4" customFormat="1">
      <c r="A1108" s="46" t="s">
        <v>2293</v>
      </c>
      <c r="B1108" s="56" t="s">
        <v>2296</v>
      </c>
      <c r="C1108" s="57">
        <v>1.77E-5</v>
      </c>
      <c r="D1108" s="57">
        <v>2.4870000000000001E-5</v>
      </c>
      <c r="E1108" s="65">
        <v>2041.4873009999999</v>
      </c>
      <c r="F1108" s="42">
        <v>1130</v>
      </c>
      <c r="G1108" s="43">
        <v>3171.4873010000001</v>
      </c>
      <c r="H1108" s="66">
        <v>34931</v>
      </c>
      <c r="I1108" s="42">
        <v>46697</v>
      </c>
      <c r="J1108" s="42">
        <v>25204</v>
      </c>
      <c r="K1108" s="42">
        <v>25971</v>
      </c>
      <c r="L1108" s="44">
        <v>45691</v>
      </c>
      <c r="M1108" s="66">
        <v>5326</v>
      </c>
      <c r="N1108" s="42">
        <v>5559.2293994364336</v>
      </c>
      <c r="O1108" s="42">
        <v>10885.229399436434</v>
      </c>
      <c r="P1108" s="42">
        <v>0</v>
      </c>
      <c r="Q1108" s="44">
        <v>10885.229399436434</v>
      </c>
      <c r="R1108" s="45">
        <v>1259</v>
      </c>
      <c r="S1108" s="66">
        <v>3516</v>
      </c>
      <c r="T1108" s="42">
        <v>5525</v>
      </c>
      <c r="U1108" s="42">
        <v>6505</v>
      </c>
      <c r="V1108" s="42">
        <v>18536.277115386783</v>
      </c>
      <c r="W1108" s="44">
        <v>34082.27711538678</v>
      </c>
      <c r="X1108" s="66">
        <v>8011</v>
      </c>
      <c r="Y1108" s="42">
        <v>4552</v>
      </c>
      <c r="Z1108" s="42">
        <v>5087</v>
      </c>
      <c r="AA1108" s="42">
        <v>11356.447228402121</v>
      </c>
      <c r="AB1108" s="43">
        <v>29006.447228402121</v>
      </c>
      <c r="AC1108" s="66">
        <v>5511.2293994364336</v>
      </c>
      <c r="AD1108" s="42">
        <v>5086.7648561082169</v>
      </c>
      <c r="AE1108" s="42">
        <v>-3252.3929739815203</v>
      </c>
      <c r="AF1108" s="42">
        <v>-2269.7713945784717</v>
      </c>
      <c r="AG1108" s="42">
        <v>0</v>
      </c>
      <c r="AH1108" s="44">
        <v>0</v>
      </c>
    </row>
    <row r="1109" spans="1:34" s="4" customFormat="1">
      <c r="A1109" s="46" t="s">
        <v>1112</v>
      </c>
      <c r="B1109" s="56" t="s">
        <v>2253</v>
      </c>
      <c r="C1109" s="57">
        <v>1.2830000000000001E-5</v>
      </c>
      <c r="D1109" s="57">
        <v>1.1759999999999999E-5</v>
      </c>
      <c r="E1109" s="65">
        <v>1479.7774589999999</v>
      </c>
      <c r="F1109" s="42">
        <v>819</v>
      </c>
      <c r="G1109" s="43">
        <v>2298.7774589999999</v>
      </c>
      <c r="H1109" s="66">
        <v>25320</v>
      </c>
      <c r="I1109" s="42">
        <v>33849</v>
      </c>
      <c r="J1109" s="42">
        <v>18270</v>
      </c>
      <c r="K1109" s="42">
        <v>18825</v>
      </c>
      <c r="L1109" s="44">
        <v>33120</v>
      </c>
      <c r="M1109" s="66">
        <v>3861</v>
      </c>
      <c r="N1109" s="42">
        <v>-1289.6072695997627</v>
      </c>
      <c r="O1109" s="42">
        <v>2571.3927304002373</v>
      </c>
      <c r="P1109" s="42">
        <v>0</v>
      </c>
      <c r="Q1109" s="44">
        <v>2571.3927304002373</v>
      </c>
      <c r="R1109" s="45">
        <v>913</v>
      </c>
      <c r="S1109" s="66">
        <v>2549</v>
      </c>
      <c r="T1109" s="42">
        <v>4005</v>
      </c>
      <c r="U1109" s="42">
        <v>4715</v>
      </c>
      <c r="V1109" s="42">
        <v>2448.5935406900098</v>
      </c>
      <c r="W1109" s="44">
        <v>13717.59354069001</v>
      </c>
      <c r="X1109" s="66">
        <v>5807</v>
      </c>
      <c r="Y1109" s="42">
        <v>3300</v>
      </c>
      <c r="Z1109" s="42">
        <v>3687</v>
      </c>
      <c r="AA1109" s="42">
        <v>3877.0805866133219</v>
      </c>
      <c r="AB1109" s="43">
        <v>16671.080586613323</v>
      </c>
      <c r="AC1109" s="66">
        <v>-1314.0075282143189</v>
      </c>
      <c r="AD1109" s="42">
        <v>-1189.3952004249286</v>
      </c>
      <c r="AE1109" s="42">
        <v>-914.74339832572514</v>
      </c>
      <c r="AF1109" s="42">
        <v>464.65908104165942</v>
      </c>
      <c r="AG1109" s="42">
        <v>0</v>
      </c>
      <c r="AH1109" s="44">
        <v>0</v>
      </c>
    </row>
    <row r="1110" spans="1:34" s="4" customFormat="1">
      <c r="A1110" s="46" t="s">
        <v>1113</v>
      </c>
      <c r="B1110" s="56" t="s">
        <v>2254</v>
      </c>
      <c r="C1110" s="57">
        <v>4.3789999999999999E-5</v>
      </c>
      <c r="D1110" s="57">
        <v>4.278E-5</v>
      </c>
      <c r="E1110" s="65">
        <v>5049.7348919999995</v>
      </c>
      <c r="F1110" s="42">
        <v>2795</v>
      </c>
      <c r="G1110" s="43">
        <v>7844.7348919999995</v>
      </c>
      <c r="H1110" s="66">
        <v>86420</v>
      </c>
      <c r="I1110" s="42">
        <v>115530</v>
      </c>
      <c r="J1110" s="42">
        <v>62356</v>
      </c>
      <c r="K1110" s="42">
        <v>64251</v>
      </c>
      <c r="L1110" s="44">
        <v>113041</v>
      </c>
      <c r="M1110" s="66">
        <v>13176</v>
      </c>
      <c r="N1110" s="42">
        <v>-2626.5483227392419</v>
      </c>
      <c r="O1110" s="42">
        <v>10549.451677260759</v>
      </c>
      <c r="P1110" s="42">
        <v>0</v>
      </c>
      <c r="Q1110" s="44">
        <v>10549.451677260759</v>
      </c>
      <c r="R1110" s="45">
        <v>3116</v>
      </c>
      <c r="S1110" s="66">
        <v>8699</v>
      </c>
      <c r="T1110" s="42">
        <v>13668</v>
      </c>
      <c r="U1110" s="42">
        <v>16092</v>
      </c>
      <c r="V1110" s="42">
        <v>2477.3691617451677</v>
      </c>
      <c r="W1110" s="44">
        <v>40936.36916174517</v>
      </c>
      <c r="X1110" s="66">
        <v>19818</v>
      </c>
      <c r="Y1110" s="42">
        <v>11262</v>
      </c>
      <c r="Z1110" s="42">
        <v>12585</v>
      </c>
      <c r="AA1110" s="42">
        <v>7694.7067651911666</v>
      </c>
      <c r="AB1110" s="43">
        <v>51359.706765191164</v>
      </c>
      <c r="AC1110" s="66">
        <v>-2712.0235523166707</v>
      </c>
      <c r="AD1110" s="42">
        <v>-3015.241682766256</v>
      </c>
      <c r="AE1110" s="42">
        <v>-5389.0241832378433</v>
      </c>
      <c r="AF1110" s="42">
        <v>692.9518148747751</v>
      </c>
      <c r="AG1110" s="42">
        <v>0</v>
      </c>
      <c r="AH1110" s="44">
        <v>0</v>
      </c>
    </row>
    <row r="1111" spans="1:34" s="4" customFormat="1">
      <c r="A1111" s="46" t="s">
        <v>63</v>
      </c>
      <c r="B1111" s="56" t="s">
        <v>1179</v>
      </c>
      <c r="C1111" s="57">
        <v>3.1220000000000003E-5</v>
      </c>
      <c r="D1111" s="57">
        <v>3.1940000000000003E-5</v>
      </c>
      <c r="E1111" s="65">
        <v>3600.7950000000001</v>
      </c>
      <c r="F1111" s="42">
        <v>1993</v>
      </c>
      <c r="G1111" s="43">
        <v>5593.7950000000001</v>
      </c>
      <c r="H1111" s="66">
        <v>61613</v>
      </c>
      <c r="I1111" s="42">
        <v>82367</v>
      </c>
      <c r="J1111" s="42">
        <v>44457</v>
      </c>
      <c r="K1111" s="42">
        <v>45808</v>
      </c>
      <c r="L1111" s="44">
        <v>80592</v>
      </c>
      <c r="M1111" s="66">
        <v>9394</v>
      </c>
      <c r="N1111" s="42">
        <v>-3423.4035671816855</v>
      </c>
      <c r="O1111" s="42">
        <v>5970.5964328183145</v>
      </c>
      <c r="P1111" s="42">
        <v>0</v>
      </c>
      <c r="Q1111" s="44">
        <v>5970.5964328183145</v>
      </c>
      <c r="R1111" s="45">
        <v>2221</v>
      </c>
      <c r="S1111" s="66">
        <v>6202</v>
      </c>
      <c r="T1111" s="42">
        <v>9745</v>
      </c>
      <c r="U1111" s="42">
        <v>11473</v>
      </c>
      <c r="V1111" s="42">
        <v>900.69736995539688</v>
      </c>
      <c r="W1111" s="44">
        <v>28320.697369955396</v>
      </c>
      <c r="X1111" s="66">
        <v>14129</v>
      </c>
      <c r="Y1111" s="42">
        <v>8029</v>
      </c>
      <c r="Z1111" s="42">
        <v>8972</v>
      </c>
      <c r="AA1111" s="42">
        <v>10620.328789031735</v>
      </c>
      <c r="AB1111" s="43">
        <v>41750.328789031737</v>
      </c>
      <c r="AC1111" s="66">
        <v>-3483.682913417666</v>
      </c>
      <c r="AD1111" s="42">
        <v>-4033.509769845919</v>
      </c>
      <c r="AE1111" s="42">
        <v>-5924.4160226802223</v>
      </c>
      <c r="AF1111" s="42">
        <v>11.977286867467001</v>
      </c>
      <c r="AG1111" s="42">
        <v>0</v>
      </c>
      <c r="AH1111" s="44">
        <v>0</v>
      </c>
    </row>
    <row r="1112" spans="1:34" s="4" customFormat="1">
      <c r="A1112" s="46" t="s">
        <v>64</v>
      </c>
      <c r="B1112" s="56" t="s">
        <v>1180</v>
      </c>
      <c r="C1112" s="57">
        <v>1.5990000000000001E-5</v>
      </c>
      <c r="D1112" s="57">
        <v>1.774E-5</v>
      </c>
      <c r="E1112" s="65">
        <v>1844.3076000000001</v>
      </c>
      <c r="F1112" s="42">
        <v>1021</v>
      </c>
      <c r="G1112" s="43">
        <v>2865.3076000000001</v>
      </c>
      <c r="H1112" s="66">
        <v>31556</v>
      </c>
      <c r="I1112" s="42">
        <v>42186</v>
      </c>
      <c r="J1112" s="42">
        <v>22769</v>
      </c>
      <c r="K1112" s="42">
        <v>23462</v>
      </c>
      <c r="L1112" s="44">
        <v>41277</v>
      </c>
      <c r="M1112" s="66">
        <v>4811</v>
      </c>
      <c r="N1112" s="42">
        <v>-837.34658625467216</v>
      </c>
      <c r="O1112" s="42">
        <v>3973.6534137453277</v>
      </c>
      <c r="P1112" s="42">
        <v>0</v>
      </c>
      <c r="Q1112" s="44">
        <v>3973.6534137453277</v>
      </c>
      <c r="R1112" s="45">
        <v>1138</v>
      </c>
      <c r="S1112" s="66">
        <v>3176</v>
      </c>
      <c r="T1112" s="42">
        <v>4991</v>
      </c>
      <c r="U1112" s="42">
        <v>5876</v>
      </c>
      <c r="V1112" s="42">
        <v>812.3198076095714</v>
      </c>
      <c r="W1112" s="44">
        <v>14855.319807609572</v>
      </c>
      <c r="X1112" s="66">
        <v>7237</v>
      </c>
      <c r="Y1112" s="42">
        <v>4112</v>
      </c>
      <c r="Z1112" s="42">
        <v>4595</v>
      </c>
      <c r="AA1112" s="42">
        <v>3592.9518026449155</v>
      </c>
      <c r="AB1112" s="43">
        <v>19536.951802644915</v>
      </c>
      <c r="AC1112" s="66">
        <v>-870.01543731284369</v>
      </c>
      <c r="AD1112" s="42">
        <v>-938.60291322938883</v>
      </c>
      <c r="AE1112" s="42">
        <v>-2414.127821704481</v>
      </c>
      <c r="AF1112" s="42">
        <v>-458.88582278862953</v>
      </c>
      <c r="AG1112" s="42">
        <v>0</v>
      </c>
      <c r="AH1112" s="44">
        <v>0</v>
      </c>
    </row>
    <row r="1113" spans="1:34" s="4" customFormat="1">
      <c r="A1113" s="46" t="s">
        <v>65</v>
      </c>
      <c r="B1113" s="56" t="s">
        <v>1181</v>
      </c>
      <c r="C1113" s="57">
        <v>4.0760000000000003E-5</v>
      </c>
      <c r="D1113" s="57">
        <v>4.2750000000000002E-5</v>
      </c>
      <c r="E1113" s="65">
        <v>4700.8618500000002</v>
      </c>
      <c r="F1113" s="42">
        <v>2602</v>
      </c>
      <c r="G1113" s="43">
        <v>7302.8618500000002</v>
      </c>
      <c r="H1113" s="66">
        <v>80440</v>
      </c>
      <c r="I1113" s="42">
        <v>107536</v>
      </c>
      <c r="J1113" s="42">
        <v>58041</v>
      </c>
      <c r="K1113" s="42">
        <v>59806</v>
      </c>
      <c r="L1113" s="44">
        <v>105219</v>
      </c>
      <c r="M1113" s="66">
        <v>12265</v>
      </c>
      <c r="N1113" s="42">
        <v>-4034.6858706538719</v>
      </c>
      <c r="O1113" s="42">
        <v>8230.3141293461285</v>
      </c>
      <c r="P1113" s="42">
        <v>0</v>
      </c>
      <c r="Q1113" s="44">
        <v>8230.3141293461285</v>
      </c>
      <c r="R1113" s="45">
        <v>2900</v>
      </c>
      <c r="S1113" s="66">
        <v>8097</v>
      </c>
      <c r="T1113" s="42">
        <v>12722</v>
      </c>
      <c r="U1113" s="42">
        <v>14979</v>
      </c>
      <c r="V1113" s="42">
        <v>0</v>
      </c>
      <c r="W1113" s="44">
        <v>35798</v>
      </c>
      <c r="X1113" s="66">
        <v>18447</v>
      </c>
      <c r="Y1113" s="42">
        <v>10483</v>
      </c>
      <c r="Z1113" s="42">
        <v>11714</v>
      </c>
      <c r="AA1113" s="42">
        <v>9309.7386415015153</v>
      </c>
      <c r="AB1113" s="43">
        <v>49953.738641501513</v>
      </c>
      <c r="AC1113" s="66">
        <v>-4113.0528504820832</v>
      </c>
      <c r="AD1113" s="42">
        <v>-3916.2293010487188</v>
      </c>
      <c r="AE1113" s="42">
        <v>-5785.8430298768963</v>
      </c>
      <c r="AF1113" s="42">
        <v>-340.61346009381771</v>
      </c>
      <c r="AG1113" s="42">
        <v>0</v>
      </c>
      <c r="AH1113" s="44">
        <v>0</v>
      </c>
    </row>
    <row r="1114" spans="1:34" s="4" customFormat="1">
      <c r="A1114" s="46" t="s">
        <v>1114</v>
      </c>
      <c r="B1114" s="56" t="s">
        <v>2255</v>
      </c>
      <c r="C1114" s="57">
        <v>3.1739999999999998E-5</v>
      </c>
      <c r="D1114" s="57">
        <v>3.4440000000000002E-5</v>
      </c>
      <c r="E1114" s="65">
        <v>3660.7629360000001</v>
      </c>
      <c r="F1114" s="42">
        <v>2026</v>
      </c>
      <c r="G1114" s="43">
        <v>5686.7629360000001</v>
      </c>
      <c r="H1114" s="66">
        <v>62639</v>
      </c>
      <c r="I1114" s="42">
        <v>83739</v>
      </c>
      <c r="J1114" s="42">
        <v>45197</v>
      </c>
      <c r="K1114" s="42">
        <v>46571</v>
      </c>
      <c r="L1114" s="44">
        <v>81934</v>
      </c>
      <c r="M1114" s="66">
        <v>9551</v>
      </c>
      <c r="N1114" s="42">
        <v>-2095.6011864966372</v>
      </c>
      <c r="O1114" s="42">
        <v>7455.3988135033633</v>
      </c>
      <c r="P1114" s="42">
        <v>0</v>
      </c>
      <c r="Q1114" s="44">
        <v>7455.3988135033633</v>
      </c>
      <c r="R1114" s="45">
        <v>2258</v>
      </c>
      <c r="S1114" s="66">
        <v>6305</v>
      </c>
      <c r="T1114" s="42">
        <v>9907</v>
      </c>
      <c r="U1114" s="42">
        <v>11664</v>
      </c>
      <c r="V1114" s="42">
        <v>531.06243020497595</v>
      </c>
      <c r="W1114" s="44">
        <v>28407.062430204976</v>
      </c>
      <c r="X1114" s="66">
        <v>14365</v>
      </c>
      <c r="Y1114" s="42">
        <v>8163</v>
      </c>
      <c r="Z1114" s="42">
        <v>9122</v>
      </c>
      <c r="AA1114" s="42">
        <v>6912.8025922753905</v>
      </c>
      <c r="AB1114" s="43">
        <v>38562.802592275388</v>
      </c>
      <c r="AC1114" s="66">
        <v>-2158.5281641915212</v>
      </c>
      <c r="AD1114" s="42">
        <v>-2086.4739108405574</v>
      </c>
      <c r="AE1114" s="42">
        <v>-5257.4506005272979</v>
      </c>
      <c r="AF1114" s="42">
        <v>-653.28748651103558</v>
      </c>
      <c r="AG1114" s="42">
        <v>0</v>
      </c>
      <c r="AH1114" s="44">
        <v>0</v>
      </c>
    </row>
    <row r="1115" spans="1:34" s="4" customFormat="1">
      <c r="A1115" s="46" t="s">
        <v>66</v>
      </c>
      <c r="B1115" s="56" t="s">
        <v>1182</v>
      </c>
      <c r="C1115" s="57">
        <v>3.6200000000000001E-6</v>
      </c>
      <c r="D1115" s="57">
        <v>3.9099999999999998E-6</v>
      </c>
      <c r="E1115" s="65">
        <v>417.00333599999999</v>
      </c>
      <c r="F1115" s="42">
        <v>231</v>
      </c>
      <c r="G1115" s="43">
        <v>648.00333599999999</v>
      </c>
      <c r="H1115" s="66">
        <v>7144</v>
      </c>
      <c r="I1115" s="42">
        <v>9551</v>
      </c>
      <c r="J1115" s="42">
        <v>5155</v>
      </c>
      <c r="K1115" s="42">
        <v>5311</v>
      </c>
      <c r="L1115" s="44">
        <v>9345</v>
      </c>
      <c r="M1115" s="66">
        <v>1089</v>
      </c>
      <c r="N1115" s="42">
        <v>-1784.2297292385454</v>
      </c>
      <c r="O1115" s="42">
        <v>-695.22972923854536</v>
      </c>
      <c r="P1115" s="42">
        <v>0</v>
      </c>
      <c r="Q1115" s="44">
        <v>-695.22972923854536</v>
      </c>
      <c r="R1115" s="45">
        <v>258</v>
      </c>
      <c r="S1115" s="66">
        <v>719</v>
      </c>
      <c r="T1115" s="42">
        <v>1130</v>
      </c>
      <c r="U1115" s="42">
        <v>1330</v>
      </c>
      <c r="V1115" s="42">
        <v>0</v>
      </c>
      <c r="W1115" s="44">
        <v>3179</v>
      </c>
      <c r="X1115" s="66">
        <v>1638</v>
      </c>
      <c r="Y1115" s="42">
        <v>931</v>
      </c>
      <c r="Z1115" s="42">
        <v>1040</v>
      </c>
      <c r="AA1115" s="42">
        <v>3419.8413834813414</v>
      </c>
      <c r="AB1115" s="43">
        <v>7028.8413834813418</v>
      </c>
      <c r="AC1115" s="66">
        <v>-1787.8781486311764</v>
      </c>
      <c r="AD1115" s="42">
        <v>-1225.7233136707173</v>
      </c>
      <c r="AE1115" s="42">
        <v>-768.56992976098297</v>
      </c>
      <c r="AF1115" s="42">
        <v>-67.669991418465116</v>
      </c>
      <c r="AG1115" s="42">
        <v>0</v>
      </c>
      <c r="AH1115" s="44">
        <v>0</v>
      </c>
    </row>
    <row r="1116" spans="1:34" s="4" customFormat="1">
      <c r="A1116" s="46" t="s">
        <v>1115</v>
      </c>
      <c r="B1116" s="56" t="s">
        <v>2256</v>
      </c>
      <c r="C1116" s="57">
        <v>9.4309999999999997E-5</v>
      </c>
      <c r="D1116" s="57">
        <v>9.6780000000000005E-5</v>
      </c>
      <c r="E1116" s="65">
        <v>10876.962530999999</v>
      </c>
      <c r="F1116" s="42">
        <v>6021</v>
      </c>
      <c r="G1116" s="43">
        <v>16897.962530999997</v>
      </c>
      <c r="H1116" s="66">
        <v>186122</v>
      </c>
      <c r="I1116" s="42">
        <v>248816</v>
      </c>
      <c r="J1116" s="42">
        <v>134295</v>
      </c>
      <c r="K1116" s="42">
        <v>138378</v>
      </c>
      <c r="L1116" s="44">
        <v>243454</v>
      </c>
      <c r="M1116" s="66">
        <v>28378</v>
      </c>
      <c r="N1116" s="42">
        <v>-4100.2402006932289</v>
      </c>
      <c r="O1116" s="42">
        <v>24277.759799306772</v>
      </c>
      <c r="P1116" s="42">
        <v>0</v>
      </c>
      <c r="Q1116" s="44">
        <v>24277.759799306772</v>
      </c>
      <c r="R1116" s="45">
        <v>6710</v>
      </c>
      <c r="S1116" s="66">
        <v>18735</v>
      </c>
      <c r="T1116" s="42">
        <v>29437</v>
      </c>
      <c r="U1116" s="42">
        <v>34658</v>
      </c>
      <c r="V1116" s="42">
        <v>0</v>
      </c>
      <c r="W1116" s="44">
        <v>82830</v>
      </c>
      <c r="X1116" s="66">
        <v>42682</v>
      </c>
      <c r="Y1116" s="42">
        <v>24256</v>
      </c>
      <c r="Z1116" s="42">
        <v>27104</v>
      </c>
      <c r="AA1116" s="42">
        <v>10300.117283718928</v>
      </c>
      <c r="AB1116" s="43">
        <v>104342.11728371892</v>
      </c>
      <c r="AC1116" s="66">
        <v>-4291.4554613663804</v>
      </c>
      <c r="AD1116" s="42">
        <v>-4512.1220615011443</v>
      </c>
      <c r="AE1116" s="42">
        <v>-12639.249005246005</v>
      </c>
      <c r="AF1116" s="42">
        <v>-69.290755605397749</v>
      </c>
      <c r="AG1116" s="42">
        <v>0</v>
      </c>
      <c r="AH1116" s="44">
        <v>0</v>
      </c>
    </row>
    <row r="1117" spans="1:34" s="4" customFormat="1">
      <c r="A1117" s="46" t="s">
        <v>1116</v>
      </c>
      <c r="B1117" s="56" t="s">
        <v>2257</v>
      </c>
      <c r="C1117" s="57">
        <v>1.592E-5</v>
      </c>
      <c r="D1117" s="57">
        <v>1.6560000000000001E-5</v>
      </c>
      <c r="E1117" s="65">
        <v>1836.395025</v>
      </c>
      <c r="F1117" s="42">
        <v>1016</v>
      </c>
      <c r="G1117" s="43">
        <v>2852.3950249999998</v>
      </c>
      <c r="H1117" s="66">
        <v>31418</v>
      </c>
      <c r="I1117" s="42">
        <v>42001</v>
      </c>
      <c r="J1117" s="42">
        <v>22670</v>
      </c>
      <c r="K1117" s="42">
        <v>23359</v>
      </c>
      <c r="L1117" s="44">
        <v>41096</v>
      </c>
      <c r="M1117" s="66">
        <v>4790</v>
      </c>
      <c r="N1117" s="42">
        <v>2123.6797292498782</v>
      </c>
      <c r="O1117" s="42">
        <v>6913.6797292498777</v>
      </c>
      <c r="P1117" s="42">
        <v>0</v>
      </c>
      <c r="Q1117" s="44">
        <v>6913.6797292498777</v>
      </c>
      <c r="R1117" s="45">
        <v>1133</v>
      </c>
      <c r="S1117" s="66">
        <v>3163</v>
      </c>
      <c r="T1117" s="42">
        <v>4969</v>
      </c>
      <c r="U1117" s="42">
        <v>5850</v>
      </c>
      <c r="V1117" s="42">
        <v>17063.792484154303</v>
      </c>
      <c r="W1117" s="44">
        <v>31045.792484154303</v>
      </c>
      <c r="X1117" s="66">
        <v>7205</v>
      </c>
      <c r="Y1117" s="42">
        <v>4094</v>
      </c>
      <c r="Z1117" s="42">
        <v>4575</v>
      </c>
      <c r="AA1117" s="42">
        <v>24570.502699621786</v>
      </c>
      <c r="AB1117" s="43">
        <v>40444.502699621786</v>
      </c>
      <c r="AC1117" s="66">
        <v>2083.8327649625094</v>
      </c>
      <c r="AD1117" s="42">
        <v>-6762.2490184220514</v>
      </c>
      <c r="AE1117" s="42">
        <v>-4633.095878312507</v>
      </c>
      <c r="AF1117" s="42">
        <v>-87.198083695436026</v>
      </c>
      <c r="AG1117" s="42">
        <v>0</v>
      </c>
      <c r="AH1117" s="44">
        <v>0</v>
      </c>
    </row>
    <row r="1118" spans="1:34" s="4" customFormat="1">
      <c r="A1118" s="46" t="s">
        <v>1117</v>
      </c>
      <c r="B1118" s="56" t="s">
        <v>2258</v>
      </c>
      <c r="C1118" s="57">
        <v>1.5799999999999999E-6</v>
      </c>
      <c r="D1118" s="57">
        <v>2.6199999999999999E-6</v>
      </c>
      <c r="E1118" s="65">
        <v>182.54425200000003</v>
      </c>
      <c r="F1118" s="42">
        <v>101</v>
      </c>
      <c r="G1118" s="43">
        <v>283.54425200000003</v>
      </c>
      <c r="H1118" s="66">
        <v>3118</v>
      </c>
      <c r="I1118" s="42">
        <v>4168</v>
      </c>
      <c r="J1118" s="42">
        <v>2250</v>
      </c>
      <c r="K1118" s="42">
        <v>2318</v>
      </c>
      <c r="L1118" s="44">
        <v>4079</v>
      </c>
      <c r="M1118" s="66">
        <v>475</v>
      </c>
      <c r="N1118" s="42">
        <v>-18309.969773442939</v>
      </c>
      <c r="O1118" s="42">
        <v>-17834.969773442939</v>
      </c>
      <c r="P1118" s="42">
        <v>0</v>
      </c>
      <c r="Q1118" s="44">
        <v>-17834.969773442939</v>
      </c>
      <c r="R1118" s="45">
        <v>112</v>
      </c>
      <c r="S1118" s="66">
        <v>314</v>
      </c>
      <c r="T1118" s="42">
        <v>493</v>
      </c>
      <c r="U1118" s="42">
        <v>581</v>
      </c>
      <c r="V1118" s="42">
        <v>269.61619485497988</v>
      </c>
      <c r="W1118" s="44">
        <v>1657.6161948549798</v>
      </c>
      <c r="X1118" s="66">
        <v>715</v>
      </c>
      <c r="Y1118" s="42">
        <v>406</v>
      </c>
      <c r="Z1118" s="42">
        <v>454</v>
      </c>
      <c r="AA1118" s="42">
        <v>48892.825727410825</v>
      </c>
      <c r="AB1118" s="43">
        <v>50467.825727410825</v>
      </c>
      <c r="AC1118" s="66">
        <v>-18280.865574772753</v>
      </c>
      <c r="AD1118" s="42">
        <v>-16256.463882429383</v>
      </c>
      <c r="AE1118" s="42">
        <v>-13936.706828065991</v>
      </c>
      <c r="AF1118" s="42">
        <v>-336.17324728771797</v>
      </c>
      <c r="AG1118" s="42">
        <v>0</v>
      </c>
      <c r="AH1118" s="44">
        <v>0</v>
      </c>
    </row>
    <row r="1119" spans="1:34" s="4" customFormat="1">
      <c r="A1119" s="46" t="s">
        <v>1118</v>
      </c>
      <c r="B1119" s="56" t="s">
        <v>2259</v>
      </c>
      <c r="C1119" s="57">
        <v>2.12E-5</v>
      </c>
      <c r="D1119" s="57">
        <v>2.3180000000000002E-5</v>
      </c>
      <c r="E1119" s="65">
        <v>2444.4540000000002</v>
      </c>
      <c r="F1119" s="42">
        <v>1353</v>
      </c>
      <c r="G1119" s="43">
        <v>3797.4540000000002</v>
      </c>
      <c r="H1119" s="66">
        <v>41838</v>
      </c>
      <c r="I1119" s="42">
        <v>55931</v>
      </c>
      <c r="J1119" s="42">
        <v>30188</v>
      </c>
      <c r="K1119" s="42">
        <v>31106</v>
      </c>
      <c r="L1119" s="44">
        <v>54726</v>
      </c>
      <c r="M1119" s="66">
        <v>6379</v>
      </c>
      <c r="N1119" s="42">
        <v>-1177.1784674020867</v>
      </c>
      <c r="O1119" s="42">
        <v>5201.8215325979136</v>
      </c>
      <c r="P1119" s="42">
        <v>0</v>
      </c>
      <c r="Q1119" s="44">
        <v>5201.8215325979136</v>
      </c>
      <c r="R1119" s="45">
        <v>1508</v>
      </c>
      <c r="S1119" s="66">
        <v>4211</v>
      </c>
      <c r="T1119" s="42">
        <v>6617</v>
      </c>
      <c r="U1119" s="42">
        <v>7791</v>
      </c>
      <c r="V1119" s="42">
        <v>1087.2964052203224</v>
      </c>
      <c r="W1119" s="44">
        <v>19706.296405220324</v>
      </c>
      <c r="X1119" s="66">
        <v>9595</v>
      </c>
      <c r="Y1119" s="42">
        <v>5452</v>
      </c>
      <c r="Z1119" s="42">
        <v>6093</v>
      </c>
      <c r="AA1119" s="42">
        <v>5083.763983522429</v>
      </c>
      <c r="AB1119" s="43">
        <v>26223.763983522429</v>
      </c>
      <c r="AC1119" s="66">
        <v>-1219.7715594962483</v>
      </c>
      <c r="AD1119" s="42">
        <v>-1248.6991524989933</v>
      </c>
      <c r="AE1119" s="42">
        <v>-3553.3400624515125</v>
      </c>
      <c r="AF1119" s="42">
        <v>-495.65680385535347</v>
      </c>
      <c r="AG1119" s="42">
        <v>0</v>
      </c>
      <c r="AH1119" s="44">
        <v>0</v>
      </c>
    </row>
    <row r="1120" spans="1:34" s="4" customFormat="1">
      <c r="A1120" s="46" t="s">
        <v>67</v>
      </c>
      <c r="B1120" s="56" t="s">
        <v>1183</v>
      </c>
      <c r="C1120" s="57">
        <v>3.3160000000000001E-5</v>
      </c>
      <c r="D1120" s="57">
        <v>3.3899999999999997E-5</v>
      </c>
      <c r="E1120" s="65">
        <v>3824.2344419999999</v>
      </c>
      <c r="F1120" s="42">
        <v>2117</v>
      </c>
      <c r="G1120" s="43">
        <v>5941.2344419999999</v>
      </c>
      <c r="H1120" s="66">
        <v>65442</v>
      </c>
      <c r="I1120" s="42">
        <v>87485</v>
      </c>
      <c r="J1120" s="42">
        <v>47219</v>
      </c>
      <c r="K1120" s="42">
        <v>48654</v>
      </c>
      <c r="L1120" s="44">
        <v>85600</v>
      </c>
      <c r="M1120" s="66">
        <v>9978</v>
      </c>
      <c r="N1120" s="42">
        <v>2035.2360517470854</v>
      </c>
      <c r="O1120" s="42">
        <v>12013.236051747086</v>
      </c>
      <c r="P1120" s="42">
        <v>0</v>
      </c>
      <c r="Q1120" s="44">
        <v>12013.236051747086</v>
      </c>
      <c r="R1120" s="45">
        <v>2359</v>
      </c>
      <c r="S1120" s="66">
        <v>6587</v>
      </c>
      <c r="T1120" s="42">
        <v>10350</v>
      </c>
      <c r="U1120" s="42">
        <v>12186</v>
      </c>
      <c r="V1120" s="42">
        <v>5850.7667649051464</v>
      </c>
      <c r="W1120" s="44">
        <v>34973.766764905144</v>
      </c>
      <c r="X1120" s="66">
        <v>15007</v>
      </c>
      <c r="Y1120" s="42">
        <v>8528</v>
      </c>
      <c r="Z1120" s="42">
        <v>9530</v>
      </c>
      <c r="AA1120" s="42">
        <v>1570.5472209505667</v>
      </c>
      <c r="AB1120" s="43">
        <v>34635.547220950568</v>
      </c>
      <c r="AC1120" s="66">
        <v>1961.0715929530747</v>
      </c>
      <c r="AD1120" s="42">
        <v>1894.2674669773473</v>
      </c>
      <c r="AE1120" s="42">
        <v>-3535.6871916295358</v>
      </c>
      <c r="AF1120" s="42">
        <v>18.567675653689548</v>
      </c>
      <c r="AG1120" s="42">
        <v>0</v>
      </c>
      <c r="AH1120" s="44">
        <v>0</v>
      </c>
    </row>
    <row r="1121" spans="1:34" s="4" customFormat="1">
      <c r="A1121" s="46" t="s">
        <v>1119</v>
      </c>
      <c r="B1121" s="56" t="s">
        <v>2260</v>
      </c>
      <c r="C1121" s="57">
        <v>9.5329999999999997E-5</v>
      </c>
      <c r="D1121" s="57">
        <v>1.0152E-4</v>
      </c>
      <c r="E1121" s="65">
        <v>10994.723330999999</v>
      </c>
      <c r="F1121" s="42">
        <v>6086</v>
      </c>
      <c r="G1121" s="43">
        <v>17080.723331000001</v>
      </c>
      <c r="H1121" s="66">
        <v>188135</v>
      </c>
      <c r="I1121" s="42">
        <v>251507</v>
      </c>
      <c r="J1121" s="42">
        <v>135748</v>
      </c>
      <c r="K1121" s="42">
        <v>139874</v>
      </c>
      <c r="L1121" s="44">
        <v>246087</v>
      </c>
      <c r="M1121" s="66">
        <v>28685</v>
      </c>
      <c r="N1121" s="42">
        <v>901.69652826004165</v>
      </c>
      <c r="O1121" s="42">
        <v>29586.696528260043</v>
      </c>
      <c r="P1121" s="42">
        <v>0</v>
      </c>
      <c r="Q1121" s="44">
        <v>29586.696528260043</v>
      </c>
      <c r="R1121" s="45">
        <v>6783</v>
      </c>
      <c r="S1121" s="66">
        <v>18937</v>
      </c>
      <c r="T1121" s="42">
        <v>29755</v>
      </c>
      <c r="U1121" s="42">
        <v>35033</v>
      </c>
      <c r="V1121" s="42">
        <v>17367.76171206087</v>
      </c>
      <c r="W1121" s="44">
        <v>101092.76171206086</v>
      </c>
      <c r="X1121" s="66">
        <v>43144</v>
      </c>
      <c r="Y1121" s="42">
        <v>24518</v>
      </c>
      <c r="Z1121" s="42">
        <v>27397</v>
      </c>
      <c r="AA1121" s="42">
        <v>22257.462617923666</v>
      </c>
      <c r="AB1121" s="43">
        <v>117316.46261792367</v>
      </c>
      <c r="AC1121" s="66">
        <v>696.06826173965771</v>
      </c>
      <c r="AD1121" s="42">
        <v>-4216.223051683226</v>
      </c>
      <c r="AE1121" s="42">
        <v>-11388.612913010338</v>
      </c>
      <c r="AF1121" s="42">
        <v>-1314.9332029088973</v>
      </c>
      <c r="AG1121" s="42">
        <v>0</v>
      </c>
      <c r="AH1121" s="44">
        <v>0</v>
      </c>
    </row>
    <row r="1122" spans="1:34" s="4" customFormat="1">
      <c r="A1122" s="46" t="s">
        <v>1120</v>
      </c>
      <c r="B1122" s="56" t="s">
        <v>2261</v>
      </c>
      <c r="C1122" s="57">
        <v>1.8059E-4</v>
      </c>
      <c r="D1122" s="57">
        <v>1.9824999999999999E-4</v>
      </c>
      <c r="E1122" s="65">
        <v>20827.851879000002</v>
      </c>
      <c r="F1122" s="42">
        <v>11528</v>
      </c>
      <c r="G1122" s="43">
        <v>32355.851879000002</v>
      </c>
      <c r="H1122" s="66">
        <v>356397</v>
      </c>
      <c r="I1122" s="42">
        <v>476446</v>
      </c>
      <c r="J1122" s="42">
        <v>257156</v>
      </c>
      <c r="K1122" s="42">
        <v>264973</v>
      </c>
      <c r="L1122" s="44">
        <v>466179</v>
      </c>
      <c r="M1122" s="66">
        <v>54339</v>
      </c>
      <c r="N1122" s="42">
        <v>-31063.260165583128</v>
      </c>
      <c r="O1122" s="42">
        <v>23275.739834416872</v>
      </c>
      <c r="P1122" s="42">
        <v>0</v>
      </c>
      <c r="Q1122" s="44">
        <v>23275.739834416872</v>
      </c>
      <c r="R1122" s="45">
        <v>12850</v>
      </c>
      <c r="S1122" s="66">
        <v>35874</v>
      </c>
      <c r="T1122" s="42">
        <v>56367</v>
      </c>
      <c r="U1122" s="42">
        <v>66365</v>
      </c>
      <c r="V1122" s="42">
        <v>5569.0476372225394</v>
      </c>
      <c r="W1122" s="44">
        <v>164175.04763722254</v>
      </c>
      <c r="X1122" s="66">
        <v>81730</v>
      </c>
      <c r="Y1122" s="42">
        <v>46446</v>
      </c>
      <c r="Z1122" s="42">
        <v>51900</v>
      </c>
      <c r="AA1122" s="42">
        <v>97489.639667271826</v>
      </c>
      <c r="AB1122" s="43">
        <v>277565.63966727181</v>
      </c>
      <c r="AC1122" s="66">
        <v>-31394.347702218751</v>
      </c>
      <c r="AD1122" s="42">
        <v>-34629.441855443867</v>
      </c>
      <c r="AE1122" s="42">
        <v>-42881.082591598322</v>
      </c>
      <c r="AF1122" s="42">
        <v>-4485.7198807883378</v>
      </c>
      <c r="AG1122" s="42">
        <v>0</v>
      </c>
      <c r="AH1122" s="44">
        <v>0</v>
      </c>
    </row>
    <row r="1123" spans="1:34" s="4" customFormat="1">
      <c r="A1123" s="46" t="s">
        <v>1121</v>
      </c>
      <c r="B1123" s="56" t="s">
        <v>2262</v>
      </c>
      <c r="C1123" s="57">
        <v>4.5080000000000002E-5</v>
      </c>
      <c r="D1123" s="57">
        <v>4.3649999999999997E-5</v>
      </c>
      <c r="E1123" s="65">
        <v>5199.5229600000002</v>
      </c>
      <c r="F1123" s="42">
        <v>2878</v>
      </c>
      <c r="G1123" s="43">
        <v>8077.5229600000002</v>
      </c>
      <c r="H1123" s="66">
        <v>88966</v>
      </c>
      <c r="I1123" s="42">
        <v>118933</v>
      </c>
      <c r="J1123" s="42">
        <v>64193</v>
      </c>
      <c r="K1123" s="42">
        <v>66144</v>
      </c>
      <c r="L1123" s="44">
        <v>116371</v>
      </c>
      <c r="M1123" s="66">
        <v>13564</v>
      </c>
      <c r="N1123" s="42">
        <v>-2248.3366643920945</v>
      </c>
      <c r="O1123" s="42">
        <v>11315.663335607906</v>
      </c>
      <c r="P1123" s="42">
        <v>0</v>
      </c>
      <c r="Q1123" s="44">
        <v>11315.663335607906</v>
      </c>
      <c r="R1123" s="45">
        <v>3208</v>
      </c>
      <c r="S1123" s="66">
        <v>8955</v>
      </c>
      <c r="T1123" s="42">
        <v>14071</v>
      </c>
      <c r="U1123" s="42">
        <v>16566</v>
      </c>
      <c r="V1123" s="42">
        <v>6099.3795160979134</v>
      </c>
      <c r="W1123" s="44">
        <v>45691.379516097913</v>
      </c>
      <c r="X1123" s="66">
        <v>20402</v>
      </c>
      <c r="Y1123" s="42">
        <v>11594</v>
      </c>
      <c r="Z1123" s="42">
        <v>12955</v>
      </c>
      <c r="AA1123" s="42">
        <v>8112.3451806329467</v>
      </c>
      <c r="AB1123" s="43">
        <v>53063.345180632947</v>
      </c>
      <c r="AC1123" s="66">
        <v>-2338.3606741887452</v>
      </c>
      <c r="AD1123" s="42">
        <v>-2166.8336098478894</v>
      </c>
      <c r="AE1123" s="42">
        <v>-3712.6252981049161</v>
      </c>
      <c r="AF1123" s="42">
        <v>845.85391760651646</v>
      </c>
      <c r="AG1123" s="42">
        <v>0</v>
      </c>
      <c r="AH1123" s="44">
        <v>0</v>
      </c>
    </row>
    <row r="1124" spans="1:34" s="4" customFormat="1">
      <c r="A1124" s="46" t="s">
        <v>68</v>
      </c>
      <c r="B1124" s="56" t="s">
        <v>1184</v>
      </c>
      <c r="C1124" s="57">
        <v>2.0869999999999998E-5</v>
      </c>
      <c r="D1124" s="57">
        <v>1.6379999999999999E-5</v>
      </c>
      <c r="E1124" s="65">
        <v>2406.924</v>
      </c>
      <c r="F1124" s="42">
        <v>1332</v>
      </c>
      <c r="G1124" s="43">
        <v>3738.924</v>
      </c>
      <c r="H1124" s="66">
        <v>41187</v>
      </c>
      <c r="I1124" s="42">
        <v>55061</v>
      </c>
      <c r="J1124" s="42">
        <v>29718</v>
      </c>
      <c r="K1124" s="42">
        <v>30622</v>
      </c>
      <c r="L1124" s="44">
        <v>53874</v>
      </c>
      <c r="M1124" s="66">
        <v>6280</v>
      </c>
      <c r="N1124" s="42">
        <v>7562.2946412754272</v>
      </c>
      <c r="O1124" s="42">
        <v>13842.294641275428</v>
      </c>
      <c r="P1124" s="42">
        <v>0</v>
      </c>
      <c r="Q1124" s="44">
        <v>13842.294641275428</v>
      </c>
      <c r="R1124" s="45">
        <v>1485</v>
      </c>
      <c r="S1124" s="66">
        <v>4146</v>
      </c>
      <c r="T1124" s="42">
        <v>6514</v>
      </c>
      <c r="U1124" s="42">
        <v>7669</v>
      </c>
      <c r="V1124" s="42">
        <v>21801.333959818279</v>
      </c>
      <c r="W1124" s="44">
        <v>40130.333959818279</v>
      </c>
      <c r="X1124" s="66">
        <v>9445</v>
      </c>
      <c r="Y1124" s="42">
        <v>5368</v>
      </c>
      <c r="Z1124" s="42">
        <v>5998</v>
      </c>
      <c r="AA1124" s="42">
        <v>192.97006217613443</v>
      </c>
      <c r="AB1124" s="43">
        <v>21003.970062176133</v>
      </c>
      <c r="AC1124" s="66">
        <v>7506.0258024677842</v>
      </c>
      <c r="AD1124" s="42">
        <v>7233.1897939383707</v>
      </c>
      <c r="AE1124" s="42">
        <v>2707.2808877374837</v>
      </c>
      <c r="AF1124" s="42">
        <v>1679.8674134985063</v>
      </c>
      <c r="AG1124" s="42">
        <v>0</v>
      </c>
      <c r="AH1124" s="44">
        <v>0</v>
      </c>
    </row>
    <row r="1125" spans="1:34" s="4" customFormat="1">
      <c r="A1125" s="46" t="s">
        <v>1122</v>
      </c>
      <c r="B1125" s="56" t="s">
        <v>2263</v>
      </c>
      <c r="C1125" s="57">
        <v>4.9889999999999998E-5</v>
      </c>
      <c r="D1125" s="57">
        <v>5.4320000000000002E-5</v>
      </c>
      <c r="E1125" s="65">
        <v>5754.0658229999999</v>
      </c>
      <c r="F1125" s="42">
        <v>3185</v>
      </c>
      <c r="G1125" s="43">
        <v>8939.0658230000008</v>
      </c>
      <c r="H1125" s="66">
        <v>98459</v>
      </c>
      <c r="I1125" s="42">
        <v>131623</v>
      </c>
      <c r="J1125" s="42">
        <v>71042</v>
      </c>
      <c r="K1125" s="42">
        <v>73202</v>
      </c>
      <c r="L1125" s="44">
        <v>128787</v>
      </c>
      <c r="M1125" s="66">
        <v>15012</v>
      </c>
      <c r="N1125" s="42">
        <v>-2768.1827987962306</v>
      </c>
      <c r="O1125" s="42">
        <v>12243.817201203768</v>
      </c>
      <c r="P1125" s="42">
        <v>0</v>
      </c>
      <c r="Q1125" s="44">
        <v>12243.817201203768</v>
      </c>
      <c r="R1125" s="45">
        <v>3550</v>
      </c>
      <c r="S1125" s="66">
        <v>9911</v>
      </c>
      <c r="T1125" s="42">
        <v>15572</v>
      </c>
      <c r="U1125" s="42">
        <v>18334</v>
      </c>
      <c r="V1125" s="42">
        <v>1372.8411775649786</v>
      </c>
      <c r="W1125" s="44">
        <v>45189.84117756498</v>
      </c>
      <c r="X1125" s="66">
        <v>22579</v>
      </c>
      <c r="Y1125" s="42">
        <v>12831</v>
      </c>
      <c r="Z1125" s="42">
        <v>14338</v>
      </c>
      <c r="AA1125" s="42">
        <v>10408.425500854994</v>
      </c>
      <c r="AB1125" s="43">
        <v>60156.425500854995</v>
      </c>
      <c r="AC1125" s="66">
        <v>-2868.1134862482822</v>
      </c>
      <c r="AD1125" s="42">
        <v>-2873.2648968113358</v>
      </c>
      <c r="AE1125" s="42">
        <v>-8137.8109358835081</v>
      </c>
      <c r="AF1125" s="42">
        <v>-1087.3950043468892</v>
      </c>
      <c r="AG1125" s="42">
        <v>0</v>
      </c>
      <c r="AH1125" s="44">
        <v>0</v>
      </c>
    </row>
    <row r="1126" spans="1:34" s="4" customFormat="1">
      <c r="A1126" s="46" t="s">
        <v>1123</v>
      </c>
      <c r="B1126" s="56" t="s">
        <v>2264</v>
      </c>
      <c r="C1126" s="57">
        <v>0</v>
      </c>
      <c r="D1126" s="57">
        <v>1.119E-5</v>
      </c>
      <c r="E1126" s="65">
        <v>0</v>
      </c>
      <c r="F1126" s="42">
        <v>0</v>
      </c>
      <c r="G1126" s="43">
        <v>0</v>
      </c>
      <c r="H1126" s="66">
        <v>0</v>
      </c>
      <c r="I1126" s="42">
        <v>0</v>
      </c>
      <c r="J1126" s="42">
        <v>0</v>
      </c>
      <c r="K1126" s="42">
        <v>0</v>
      </c>
      <c r="L1126" s="44">
        <v>0</v>
      </c>
      <c r="M1126" s="66">
        <v>0</v>
      </c>
      <c r="N1126" s="42">
        <v>-8650.3878965091099</v>
      </c>
      <c r="O1126" s="42">
        <v>-8650.3878965091099</v>
      </c>
      <c r="P1126" s="42">
        <v>0</v>
      </c>
      <c r="Q1126" s="44">
        <v>-8650.3878965091099</v>
      </c>
      <c r="R1126" s="45">
        <v>0</v>
      </c>
      <c r="S1126" s="66">
        <v>0</v>
      </c>
      <c r="T1126" s="42">
        <v>0</v>
      </c>
      <c r="U1126" s="42">
        <v>0</v>
      </c>
      <c r="V1126" s="42">
        <v>13907.709440818362</v>
      </c>
      <c r="W1126" s="44">
        <v>13907.709440818362</v>
      </c>
      <c r="X1126" s="66">
        <v>0</v>
      </c>
      <c r="Y1126" s="42">
        <v>0</v>
      </c>
      <c r="Z1126" s="42">
        <v>0</v>
      </c>
      <c r="AA1126" s="42">
        <v>47344.025229155312</v>
      </c>
      <c r="AB1126" s="43">
        <v>47344.025229155312</v>
      </c>
      <c r="AC1126" s="66">
        <v>-8639.3937568560959</v>
      </c>
      <c r="AD1126" s="42">
        <v>-8388.6581547009228</v>
      </c>
      <c r="AE1126" s="42">
        <v>-12641.416244540216</v>
      </c>
      <c r="AF1126" s="42">
        <v>-3766.8476322397109</v>
      </c>
      <c r="AG1126" s="42">
        <v>0</v>
      </c>
      <c r="AH1126" s="44">
        <v>0</v>
      </c>
    </row>
    <row r="1127" spans="1:34" s="4" customFormat="1">
      <c r="A1127" s="46" t="s">
        <v>69</v>
      </c>
      <c r="B1127" s="56" t="s">
        <v>1185</v>
      </c>
      <c r="C1127" s="57">
        <v>1.9789999999999999E-5</v>
      </c>
      <c r="D1127" s="57">
        <v>2.037E-5</v>
      </c>
      <c r="E1127" s="65">
        <v>2282.7622500000002</v>
      </c>
      <c r="F1127" s="42">
        <v>1263</v>
      </c>
      <c r="G1127" s="43">
        <v>3545.7622500000002</v>
      </c>
      <c r="H1127" s="66">
        <v>39056</v>
      </c>
      <c r="I1127" s="42">
        <v>52211</v>
      </c>
      <c r="J1127" s="42">
        <v>28181</v>
      </c>
      <c r="K1127" s="42">
        <v>29037</v>
      </c>
      <c r="L1127" s="44">
        <v>51086</v>
      </c>
      <c r="M1127" s="66">
        <v>5955</v>
      </c>
      <c r="N1127" s="42">
        <v>-1106.5743304825864</v>
      </c>
      <c r="O1127" s="42">
        <v>4848.4256695174136</v>
      </c>
      <c r="P1127" s="42">
        <v>0</v>
      </c>
      <c r="Q1127" s="44">
        <v>4848.4256695174136</v>
      </c>
      <c r="R1127" s="45">
        <v>1408</v>
      </c>
      <c r="S1127" s="66">
        <v>3931</v>
      </c>
      <c r="T1127" s="42">
        <v>6177</v>
      </c>
      <c r="U1127" s="42">
        <v>7273</v>
      </c>
      <c r="V1127" s="42">
        <v>400.0874077193485</v>
      </c>
      <c r="W1127" s="44">
        <v>17781.087407719348</v>
      </c>
      <c r="X1127" s="66">
        <v>8956</v>
      </c>
      <c r="Y1127" s="42">
        <v>5090</v>
      </c>
      <c r="Z1127" s="42">
        <v>5687</v>
      </c>
      <c r="AA1127" s="42">
        <v>2643.8002443062237</v>
      </c>
      <c r="AB1127" s="43">
        <v>22376.800244306225</v>
      </c>
      <c r="AC1127" s="66">
        <v>-1145.9572963241151</v>
      </c>
      <c r="AD1127" s="42">
        <v>-894.67463238221308</v>
      </c>
      <c r="AE1127" s="42">
        <v>-2520.7875352077253</v>
      </c>
      <c r="AF1127" s="42">
        <v>-34.293372672823807</v>
      </c>
      <c r="AG1127" s="42">
        <v>0</v>
      </c>
      <c r="AH1127" s="44">
        <v>0</v>
      </c>
    </row>
    <row r="1128" spans="1:34" s="4" customFormat="1">
      <c r="A1128" s="46" t="s">
        <v>70</v>
      </c>
      <c r="B1128" s="56" t="s">
        <v>1186</v>
      </c>
      <c r="C1128" s="57">
        <v>1.624E-5</v>
      </c>
      <c r="D1128" s="57">
        <v>1.666E-5</v>
      </c>
      <c r="E1128" s="65">
        <v>1873.2436470000002</v>
      </c>
      <c r="F1128" s="42">
        <v>1037</v>
      </c>
      <c r="G1128" s="43">
        <v>2910.2436470000002</v>
      </c>
      <c r="H1128" s="66">
        <v>32050</v>
      </c>
      <c r="I1128" s="42">
        <v>42846</v>
      </c>
      <c r="J1128" s="42">
        <v>23125</v>
      </c>
      <c r="K1128" s="42">
        <v>23828</v>
      </c>
      <c r="L1128" s="44">
        <v>41922</v>
      </c>
      <c r="M1128" s="66">
        <v>4887</v>
      </c>
      <c r="N1128" s="42">
        <v>4264.7546969899686</v>
      </c>
      <c r="O1128" s="42">
        <v>9151.7546969899686</v>
      </c>
      <c r="P1128" s="42">
        <v>0</v>
      </c>
      <c r="Q1128" s="44">
        <v>9151.7546969899686</v>
      </c>
      <c r="R1128" s="45">
        <v>1156</v>
      </c>
      <c r="S1128" s="66">
        <v>3226</v>
      </c>
      <c r="T1128" s="42">
        <v>5069</v>
      </c>
      <c r="U1128" s="42">
        <v>5968</v>
      </c>
      <c r="V1128" s="42">
        <v>15093.662563809763</v>
      </c>
      <c r="W1128" s="44">
        <v>29356.662563809761</v>
      </c>
      <c r="X1128" s="66">
        <v>7350</v>
      </c>
      <c r="Y1128" s="42">
        <v>4177</v>
      </c>
      <c r="Z1128" s="42">
        <v>4667</v>
      </c>
      <c r="AA1128" s="42">
        <v>2378.2385258062641</v>
      </c>
      <c r="AB1128" s="43">
        <v>18572.238525806264</v>
      </c>
      <c r="AC1128" s="66">
        <v>4224.2102602762807</v>
      </c>
      <c r="AD1128" s="42">
        <v>4090.8782374772509</v>
      </c>
      <c r="AE1128" s="42">
        <v>2479.8257312143642</v>
      </c>
      <c r="AF1128" s="42">
        <v>-10.490190964398153</v>
      </c>
      <c r="AG1128" s="42">
        <v>0</v>
      </c>
      <c r="AH1128" s="44">
        <v>0</v>
      </c>
    </row>
    <row r="1129" spans="1:34" s="4" customFormat="1">
      <c r="A1129" s="46" t="s">
        <v>1124</v>
      </c>
      <c r="B1129" s="56" t="s">
        <v>2265</v>
      </c>
      <c r="C1129" s="57">
        <v>5.0939999999999997E-5</v>
      </c>
      <c r="D1129" s="57">
        <v>5.1490000000000003E-5</v>
      </c>
      <c r="E1129" s="65">
        <v>5875.0195920000006</v>
      </c>
      <c r="F1129" s="42">
        <v>3252</v>
      </c>
      <c r="G1129" s="43">
        <v>9127.0195920000006</v>
      </c>
      <c r="H1129" s="66">
        <v>100531</v>
      </c>
      <c r="I1129" s="42">
        <v>134394</v>
      </c>
      <c r="J1129" s="42">
        <v>72537</v>
      </c>
      <c r="K1129" s="42">
        <v>74742</v>
      </c>
      <c r="L1129" s="44">
        <v>131498</v>
      </c>
      <c r="M1129" s="66">
        <v>15328</v>
      </c>
      <c r="N1129" s="42">
        <v>-1603.1806940484475</v>
      </c>
      <c r="O1129" s="42">
        <v>13724.819305951552</v>
      </c>
      <c r="P1129" s="42">
        <v>0</v>
      </c>
      <c r="Q1129" s="44">
        <v>13724.819305951552</v>
      </c>
      <c r="R1129" s="45">
        <v>3625</v>
      </c>
      <c r="S1129" s="66">
        <v>10119</v>
      </c>
      <c r="T1129" s="42">
        <v>15900</v>
      </c>
      <c r="U1129" s="42">
        <v>18720</v>
      </c>
      <c r="V1129" s="42">
        <v>86.929524838412746</v>
      </c>
      <c r="W1129" s="44">
        <v>44825.929524838415</v>
      </c>
      <c r="X1129" s="66">
        <v>23054</v>
      </c>
      <c r="Y1129" s="42">
        <v>13101</v>
      </c>
      <c r="Z1129" s="42">
        <v>14640</v>
      </c>
      <c r="AA1129" s="42">
        <v>4338.8065849665772</v>
      </c>
      <c r="AB1129" s="43">
        <v>55133.80658496658</v>
      </c>
      <c r="AC1129" s="66">
        <v>-1707.475022691302</v>
      </c>
      <c r="AD1129" s="42">
        <v>-2002.2389781864829</v>
      </c>
      <c r="AE1129" s="42">
        <v>-6824.4130484847765</v>
      </c>
      <c r="AF1129" s="42">
        <v>226.24998923439611</v>
      </c>
      <c r="AG1129" s="42">
        <v>0</v>
      </c>
      <c r="AH1129" s="44">
        <v>0</v>
      </c>
    </row>
    <row r="1130" spans="1:34" s="4" customFormat="1">
      <c r="A1130" s="46" t="s">
        <v>71</v>
      </c>
      <c r="B1130" s="56" t="s">
        <v>1187</v>
      </c>
      <c r="C1130" s="57">
        <v>0</v>
      </c>
      <c r="D1130" s="57">
        <v>0</v>
      </c>
      <c r="E1130" s="65">
        <v>0</v>
      </c>
      <c r="F1130" s="42">
        <v>0</v>
      </c>
      <c r="G1130" s="43">
        <v>0</v>
      </c>
      <c r="H1130" s="66">
        <v>0</v>
      </c>
      <c r="I1130" s="42">
        <v>0</v>
      </c>
      <c r="J1130" s="42">
        <v>0</v>
      </c>
      <c r="K1130" s="42">
        <v>0</v>
      </c>
      <c r="L1130" s="44">
        <v>0</v>
      </c>
      <c r="M1130" s="66">
        <v>0</v>
      </c>
      <c r="N1130" s="42">
        <v>-6731.4055098269564</v>
      </c>
      <c r="O1130" s="42">
        <v>-6731.4055098269564</v>
      </c>
      <c r="P1130" s="42">
        <v>0</v>
      </c>
      <c r="Q1130" s="44">
        <v>-6731.4055098269564</v>
      </c>
      <c r="R1130" s="45">
        <v>0</v>
      </c>
      <c r="S1130" s="66">
        <v>0</v>
      </c>
      <c r="T1130" s="42">
        <v>0</v>
      </c>
      <c r="U1130" s="42">
        <v>0</v>
      </c>
      <c r="V1130" s="42">
        <v>0</v>
      </c>
      <c r="W1130" s="44">
        <v>0</v>
      </c>
      <c r="X1130" s="66">
        <v>0</v>
      </c>
      <c r="Y1130" s="42">
        <v>0</v>
      </c>
      <c r="Z1130" s="42">
        <v>0</v>
      </c>
      <c r="AA1130" s="42">
        <v>14087.575049196559</v>
      </c>
      <c r="AB1130" s="43">
        <v>14087.575049196559</v>
      </c>
      <c r="AC1130" s="66">
        <v>-6716.4817708813544</v>
      </c>
      <c r="AD1130" s="42">
        <v>-6000.9810745075529</v>
      </c>
      <c r="AE1130" s="42">
        <v>-1370.1122038076535</v>
      </c>
      <c r="AF1130" s="42">
        <v>0</v>
      </c>
      <c r="AG1130" s="42">
        <v>0</v>
      </c>
      <c r="AH1130" s="44">
        <v>0</v>
      </c>
    </row>
    <row r="1131" spans="1:34" s="4" customFormat="1">
      <c r="A1131" s="46" t="s">
        <v>72</v>
      </c>
      <c r="B1131" s="56" t="s">
        <v>1188</v>
      </c>
      <c r="C1131" s="57">
        <v>4.0999999999999997E-6</v>
      </c>
      <c r="D1131" s="57">
        <v>3.76E-6</v>
      </c>
      <c r="E1131" s="65">
        <v>473.29500000000002</v>
      </c>
      <c r="F1131" s="42">
        <v>262</v>
      </c>
      <c r="G1131" s="43">
        <v>735.29500000000007</v>
      </c>
      <c r="H1131" s="66">
        <v>8091</v>
      </c>
      <c r="I1131" s="42">
        <v>10817</v>
      </c>
      <c r="J1131" s="42">
        <v>5838</v>
      </c>
      <c r="K1131" s="42">
        <v>6016</v>
      </c>
      <c r="L1131" s="44">
        <v>10584</v>
      </c>
      <c r="M1131" s="66">
        <v>1234</v>
      </c>
      <c r="N1131" s="42">
        <v>130.52195055383524</v>
      </c>
      <c r="O1131" s="42">
        <v>1364.5219505538353</v>
      </c>
      <c r="P1131" s="42">
        <v>0</v>
      </c>
      <c r="Q1131" s="44">
        <v>1364.5219505538353</v>
      </c>
      <c r="R1131" s="45">
        <v>292</v>
      </c>
      <c r="S1131" s="66">
        <v>814</v>
      </c>
      <c r="T1131" s="42">
        <v>1280</v>
      </c>
      <c r="U1131" s="42">
        <v>1507</v>
      </c>
      <c r="V1131" s="42">
        <v>1967.370886879007</v>
      </c>
      <c r="W1131" s="44">
        <v>5568.3708868790072</v>
      </c>
      <c r="X1131" s="66">
        <v>1856</v>
      </c>
      <c r="Y1131" s="42">
        <v>1054</v>
      </c>
      <c r="Z1131" s="42">
        <v>1178</v>
      </c>
      <c r="AA1131" s="42">
        <v>1250.1720204960243</v>
      </c>
      <c r="AB1131" s="43">
        <v>5338.1720204960238</v>
      </c>
      <c r="AC1131" s="66">
        <v>121.55163440606452</v>
      </c>
      <c r="AD1131" s="42">
        <v>149.19153536958757</v>
      </c>
      <c r="AE1131" s="42">
        <v>-188.51227209109265</v>
      </c>
      <c r="AF1131" s="42">
        <v>147.96796869842399</v>
      </c>
      <c r="AG1131" s="42">
        <v>0</v>
      </c>
      <c r="AH1131" s="44">
        <v>0</v>
      </c>
    </row>
    <row r="1132" spans="1:34" s="4" customFormat="1">
      <c r="A1132" s="46" t="s">
        <v>1125</v>
      </c>
      <c r="B1132" s="56" t="s">
        <v>2266</v>
      </c>
      <c r="C1132" s="57">
        <v>1.9050999999999999E-4</v>
      </c>
      <c r="D1132" s="57">
        <v>2.0269999999999999E-4</v>
      </c>
      <c r="E1132" s="65">
        <v>21971.351364000002</v>
      </c>
      <c r="F1132" s="42">
        <v>12162</v>
      </c>
      <c r="G1132" s="43">
        <v>34133.351364000002</v>
      </c>
      <c r="H1132" s="66">
        <v>375974</v>
      </c>
      <c r="I1132" s="42">
        <v>502617</v>
      </c>
      <c r="J1132" s="42">
        <v>271282</v>
      </c>
      <c r="K1132" s="42">
        <v>279528</v>
      </c>
      <c r="L1132" s="44">
        <v>491787</v>
      </c>
      <c r="M1132" s="66">
        <v>57324</v>
      </c>
      <c r="N1132" s="42">
        <v>-17669.824883816553</v>
      </c>
      <c r="O1132" s="42">
        <v>39654.175116183447</v>
      </c>
      <c r="P1132" s="42">
        <v>0</v>
      </c>
      <c r="Q1132" s="44">
        <v>39654.175116183447</v>
      </c>
      <c r="R1132" s="45">
        <v>13555</v>
      </c>
      <c r="S1132" s="66">
        <v>37845</v>
      </c>
      <c r="T1132" s="42">
        <v>59463</v>
      </c>
      <c r="U1132" s="42">
        <v>70010</v>
      </c>
      <c r="V1132" s="42">
        <v>0</v>
      </c>
      <c r="W1132" s="44">
        <v>167318</v>
      </c>
      <c r="X1132" s="66">
        <v>86220</v>
      </c>
      <c r="Y1132" s="42">
        <v>48997</v>
      </c>
      <c r="Z1132" s="42">
        <v>54750</v>
      </c>
      <c r="AA1132" s="42">
        <v>46424.042133589544</v>
      </c>
      <c r="AB1132" s="43">
        <v>236391.04213358954</v>
      </c>
      <c r="AC1132" s="66">
        <v>-18038.500295862017</v>
      </c>
      <c r="AD1132" s="42">
        <v>-17140.07052979451</v>
      </c>
      <c r="AE1132" s="42">
        <v>-31329.561383740227</v>
      </c>
      <c r="AF1132" s="42">
        <v>-2564.909924192797</v>
      </c>
      <c r="AG1132" s="42">
        <v>0</v>
      </c>
      <c r="AH1132" s="44">
        <v>0</v>
      </c>
    </row>
    <row r="1133" spans="1:34" s="4" customFormat="1">
      <c r="A1133" s="46" t="s">
        <v>1126</v>
      </c>
      <c r="B1133" s="56" t="s">
        <v>2267</v>
      </c>
      <c r="C1133" s="57">
        <v>2.067E-5</v>
      </c>
      <c r="D1133" s="57">
        <v>2.561E-5</v>
      </c>
      <c r="E1133" s="65">
        <v>2384.1003390000001</v>
      </c>
      <c r="F1133" s="42">
        <v>1320</v>
      </c>
      <c r="G1133" s="43">
        <v>3704.1003390000001</v>
      </c>
      <c r="H1133" s="66">
        <v>40793</v>
      </c>
      <c r="I1133" s="42">
        <v>54533</v>
      </c>
      <c r="J1133" s="42">
        <v>29434</v>
      </c>
      <c r="K1133" s="42">
        <v>30328</v>
      </c>
      <c r="L1133" s="44">
        <v>53358</v>
      </c>
      <c r="M1133" s="66">
        <v>6220</v>
      </c>
      <c r="N1133" s="42">
        <v>-2832.8772986954477</v>
      </c>
      <c r="O1133" s="42">
        <v>3387.1227013045523</v>
      </c>
      <c r="P1133" s="42">
        <v>0</v>
      </c>
      <c r="Q1133" s="44">
        <v>3387.1227013045523</v>
      </c>
      <c r="R1133" s="45">
        <v>1471</v>
      </c>
      <c r="S1133" s="66">
        <v>4106</v>
      </c>
      <c r="T1133" s="42">
        <v>6452</v>
      </c>
      <c r="U1133" s="42">
        <v>7596</v>
      </c>
      <c r="V1133" s="42">
        <v>1602.4178935225682</v>
      </c>
      <c r="W1133" s="44">
        <v>19756.417893522568</v>
      </c>
      <c r="X1133" s="66">
        <v>9355</v>
      </c>
      <c r="Y1133" s="42">
        <v>5316</v>
      </c>
      <c r="Z1133" s="42">
        <v>5940</v>
      </c>
      <c r="AA1133" s="42">
        <v>10021.386181350214</v>
      </c>
      <c r="AB1133" s="43">
        <v>30632.386181350215</v>
      </c>
      <c r="AC1133" s="66">
        <v>-2871.223464121595</v>
      </c>
      <c r="AD1133" s="42">
        <v>-2433.4499332986188</v>
      </c>
      <c r="AE1133" s="42">
        <v>-4075.2220897279703</v>
      </c>
      <c r="AF1133" s="42">
        <v>-1496.0728006794607</v>
      </c>
      <c r="AG1133" s="42">
        <v>0</v>
      </c>
      <c r="AH1133" s="44">
        <v>0</v>
      </c>
    </row>
    <row r="1134" spans="1:34" s="4" customFormat="1">
      <c r="A1134" s="46" t="s">
        <v>1127</v>
      </c>
      <c r="B1134" s="56" t="s">
        <v>1189</v>
      </c>
      <c r="C1134" s="57">
        <v>0</v>
      </c>
      <c r="D1134" s="57">
        <v>0</v>
      </c>
      <c r="E1134" s="65">
        <v>0</v>
      </c>
      <c r="F1134" s="42">
        <v>0</v>
      </c>
      <c r="G1134" s="43">
        <v>0</v>
      </c>
      <c r="H1134" s="66">
        <v>0</v>
      </c>
      <c r="I1134" s="42">
        <v>0</v>
      </c>
      <c r="J1134" s="42">
        <v>0</v>
      </c>
      <c r="K1134" s="42">
        <v>0</v>
      </c>
      <c r="L1134" s="44">
        <v>0</v>
      </c>
      <c r="M1134" s="66">
        <v>0</v>
      </c>
      <c r="N1134" s="42">
        <v>-3832.6961377138814</v>
      </c>
      <c r="O1134" s="42">
        <v>-3832.6961377138814</v>
      </c>
      <c r="P1134" s="42">
        <v>0</v>
      </c>
      <c r="Q1134" s="44">
        <v>-3832.6961377138814</v>
      </c>
      <c r="R1134" s="45">
        <v>0</v>
      </c>
      <c r="S1134" s="66">
        <v>0</v>
      </c>
      <c r="T1134" s="42">
        <v>0</v>
      </c>
      <c r="U1134" s="42">
        <v>0</v>
      </c>
      <c r="V1134" s="42">
        <v>0</v>
      </c>
      <c r="W1134" s="44">
        <v>0</v>
      </c>
      <c r="X1134" s="66">
        <v>0</v>
      </c>
      <c r="Y1134" s="42">
        <v>0</v>
      </c>
      <c r="Z1134" s="42">
        <v>0</v>
      </c>
      <c r="AA1134" s="42">
        <v>4969.3930137979814</v>
      </c>
      <c r="AB1134" s="43">
        <v>4969.3930137979814</v>
      </c>
      <c r="AC1134" s="66">
        <v>-3823.4406328456012</v>
      </c>
      <c r="AD1134" s="42">
        <v>-1145.9523809523803</v>
      </c>
      <c r="AE1134" s="42">
        <v>0</v>
      </c>
      <c r="AF1134" s="42">
        <v>0</v>
      </c>
      <c r="AG1134" s="42">
        <v>0</v>
      </c>
      <c r="AH1134" s="44">
        <v>0</v>
      </c>
    </row>
    <row r="1135" spans="1:34" s="4" customFormat="1">
      <c r="A1135" s="46" t="s">
        <v>1128</v>
      </c>
      <c r="B1135" s="56" t="s">
        <v>2268</v>
      </c>
      <c r="C1135" s="57">
        <v>2.3269999999999999E-5</v>
      </c>
      <c r="D1135" s="57">
        <v>1.575E-5</v>
      </c>
      <c r="E1135" s="65">
        <v>2684.1247499999999</v>
      </c>
      <c r="F1135" s="42">
        <v>1485</v>
      </c>
      <c r="G1135" s="43">
        <v>4169.1247499999999</v>
      </c>
      <c r="H1135" s="66">
        <v>45924</v>
      </c>
      <c r="I1135" s="42">
        <v>61393</v>
      </c>
      <c r="J1135" s="42">
        <v>33136</v>
      </c>
      <c r="K1135" s="42">
        <v>34143</v>
      </c>
      <c r="L1135" s="44">
        <v>60070</v>
      </c>
      <c r="M1135" s="66">
        <v>7002</v>
      </c>
      <c r="N1135" s="42">
        <v>-5040.1263335144158</v>
      </c>
      <c r="O1135" s="42">
        <v>1961.8736664855842</v>
      </c>
      <c r="P1135" s="42">
        <v>0</v>
      </c>
      <c r="Q1135" s="44">
        <v>1961.8736664855842</v>
      </c>
      <c r="R1135" s="45">
        <v>1656</v>
      </c>
      <c r="S1135" s="66">
        <v>4623</v>
      </c>
      <c r="T1135" s="42">
        <v>7263</v>
      </c>
      <c r="U1135" s="42">
        <v>8551</v>
      </c>
      <c r="V1135" s="42">
        <v>14285.650877984177</v>
      </c>
      <c r="W1135" s="44">
        <v>34722.650877984175</v>
      </c>
      <c r="X1135" s="66">
        <v>10531</v>
      </c>
      <c r="Y1135" s="42">
        <v>5985</v>
      </c>
      <c r="Z1135" s="42">
        <v>6688</v>
      </c>
      <c r="AA1135" s="42">
        <v>18644.084003276643</v>
      </c>
      <c r="AB1135" s="43">
        <v>41848.084003276643</v>
      </c>
      <c r="AC1135" s="66">
        <v>-5077.6498389328226</v>
      </c>
      <c r="AD1135" s="42">
        <v>-4984.3878187135197</v>
      </c>
      <c r="AE1135" s="42">
        <v>218.00703299275892</v>
      </c>
      <c r="AF1135" s="42">
        <v>2718.5974993611162</v>
      </c>
      <c r="AG1135" s="42">
        <v>0</v>
      </c>
      <c r="AH1135" s="44">
        <v>0</v>
      </c>
    </row>
    <row r="1136" spans="1:34" s="4" customFormat="1">
      <c r="A1136" s="46" t="s">
        <v>1129</v>
      </c>
      <c r="B1136" s="56" t="s">
        <v>2269</v>
      </c>
      <c r="C1136" s="57">
        <v>4.8300000000000002E-5</v>
      </c>
      <c r="D1136" s="57">
        <v>5.9179999999999999E-5</v>
      </c>
      <c r="E1136" s="65">
        <v>5570.4728160000004</v>
      </c>
      <c r="F1136" s="42">
        <v>3083</v>
      </c>
      <c r="G1136" s="43">
        <v>8653.4728160000013</v>
      </c>
      <c r="H1136" s="66">
        <v>95321</v>
      </c>
      <c r="I1136" s="42">
        <v>127429</v>
      </c>
      <c r="J1136" s="42">
        <v>68778</v>
      </c>
      <c r="K1136" s="42">
        <v>70869</v>
      </c>
      <c r="L1136" s="44">
        <v>124683</v>
      </c>
      <c r="M1136" s="66">
        <v>14533</v>
      </c>
      <c r="N1136" s="42">
        <v>-8555.9299074817118</v>
      </c>
      <c r="O1136" s="42">
        <v>5977.0700925182882</v>
      </c>
      <c r="P1136" s="42">
        <v>0</v>
      </c>
      <c r="Q1136" s="44">
        <v>5977.0700925182882</v>
      </c>
      <c r="R1136" s="45">
        <v>3437</v>
      </c>
      <c r="S1136" s="66">
        <v>9595</v>
      </c>
      <c r="T1136" s="42">
        <v>15076</v>
      </c>
      <c r="U1136" s="42">
        <v>17750</v>
      </c>
      <c r="V1136" s="42">
        <v>0</v>
      </c>
      <c r="W1136" s="44">
        <v>42421</v>
      </c>
      <c r="X1136" s="66">
        <v>21859</v>
      </c>
      <c r="Y1136" s="42">
        <v>12422</v>
      </c>
      <c r="Z1136" s="42">
        <v>13881</v>
      </c>
      <c r="AA1136" s="42">
        <v>26441.511437524423</v>
      </c>
      <c r="AB1136" s="43">
        <v>74603.51143752443</v>
      </c>
      <c r="AC1136" s="66">
        <v>-8642.4918152808823</v>
      </c>
      <c r="AD1136" s="42">
        <v>-8417.474272652742</v>
      </c>
      <c r="AE1136" s="42">
        <v>-11850.962986699758</v>
      </c>
      <c r="AF1136" s="42">
        <v>-3271.582362891053</v>
      </c>
      <c r="AG1136" s="42">
        <v>0</v>
      </c>
      <c r="AH1136" s="44">
        <v>0</v>
      </c>
    </row>
    <row r="1137" spans="1:34" s="4" customFormat="1">
      <c r="A1137" s="46" t="s">
        <v>1130</v>
      </c>
      <c r="B1137" s="56" t="s">
        <v>2270</v>
      </c>
      <c r="C1137" s="57">
        <v>1.2457000000000001E-4</v>
      </c>
      <c r="D1137" s="57">
        <v>1.0475E-4</v>
      </c>
      <c r="E1137" s="65">
        <v>14367.076974</v>
      </c>
      <c r="F1137" s="42">
        <v>7952</v>
      </c>
      <c r="G1137" s="43">
        <v>22319.076974</v>
      </c>
      <c r="H1137" s="66">
        <v>245841</v>
      </c>
      <c r="I1137" s="42">
        <v>328650</v>
      </c>
      <c r="J1137" s="42">
        <v>177385</v>
      </c>
      <c r="K1137" s="42">
        <v>182777</v>
      </c>
      <c r="L1137" s="44">
        <v>321568</v>
      </c>
      <c r="M1137" s="66">
        <v>37483</v>
      </c>
      <c r="N1137" s="42">
        <v>14269.617864045382</v>
      </c>
      <c r="O1137" s="42">
        <v>51752.61786404538</v>
      </c>
      <c r="P1137" s="42">
        <v>0</v>
      </c>
      <c r="Q1137" s="44">
        <v>51752.61786404538</v>
      </c>
      <c r="R1137" s="45">
        <v>8864</v>
      </c>
      <c r="S1137" s="66">
        <v>24746</v>
      </c>
      <c r="T1137" s="42">
        <v>38881</v>
      </c>
      <c r="U1137" s="42">
        <v>45778</v>
      </c>
      <c r="V1137" s="42">
        <v>51372.141694432517</v>
      </c>
      <c r="W1137" s="44">
        <v>160777.14169443253</v>
      </c>
      <c r="X1137" s="66">
        <v>56377</v>
      </c>
      <c r="Y1137" s="42">
        <v>32038</v>
      </c>
      <c r="Z1137" s="42">
        <v>35800</v>
      </c>
      <c r="AA1137" s="42">
        <v>23708.804843311114</v>
      </c>
      <c r="AB1137" s="43">
        <v>147923.80484331111</v>
      </c>
      <c r="AC1137" s="66">
        <v>13974.312892477441</v>
      </c>
      <c r="AD1137" s="42">
        <v>3683.6196589736173</v>
      </c>
      <c r="AE1137" s="42">
        <v>-12482.248878488303</v>
      </c>
      <c r="AF1137" s="42">
        <v>7677.6531781586673</v>
      </c>
      <c r="AG1137" s="42">
        <v>0</v>
      </c>
      <c r="AH1137" s="44">
        <v>0</v>
      </c>
    </row>
    <row r="1138" spans="1:34" s="4" customFormat="1">
      <c r="A1138" s="46" t="s">
        <v>1131</v>
      </c>
      <c r="B1138" s="56" t="s">
        <v>1190</v>
      </c>
      <c r="C1138" s="57">
        <v>5.1688000000000005E-4</v>
      </c>
      <c r="D1138" s="57">
        <v>5.9676E-4</v>
      </c>
      <c r="E1138" s="65">
        <v>59611.846772999997</v>
      </c>
      <c r="F1138" s="42">
        <v>32996</v>
      </c>
      <c r="G1138" s="43">
        <v>92607.846772999997</v>
      </c>
      <c r="H1138" s="66">
        <v>1020070</v>
      </c>
      <c r="I1138" s="42">
        <v>1363671</v>
      </c>
      <c r="J1138" s="42">
        <v>736026</v>
      </c>
      <c r="K1138" s="42">
        <v>758399</v>
      </c>
      <c r="L1138" s="44">
        <v>1334287</v>
      </c>
      <c r="M1138" s="66">
        <v>155528</v>
      </c>
      <c r="N1138" s="42">
        <v>-95972.81173197295</v>
      </c>
      <c r="O1138" s="42">
        <v>59555.18826802705</v>
      </c>
      <c r="P1138" s="42">
        <v>0</v>
      </c>
      <c r="Q1138" s="44">
        <v>59555.18826802705</v>
      </c>
      <c r="R1138" s="45">
        <v>36778</v>
      </c>
      <c r="S1138" s="66">
        <v>102679</v>
      </c>
      <c r="T1138" s="42">
        <v>161331</v>
      </c>
      <c r="U1138" s="42">
        <v>189947</v>
      </c>
      <c r="V1138" s="42">
        <v>0</v>
      </c>
      <c r="W1138" s="44">
        <v>453957</v>
      </c>
      <c r="X1138" s="66">
        <v>233926</v>
      </c>
      <c r="Y1138" s="42">
        <v>132936</v>
      </c>
      <c r="Z1138" s="42">
        <v>148545</v>
      </c>
      <c r="AA1138" s="42">
        <v>255400.11246870778</v>
      </c>
      <c r="AB1138" s="43">
        <v>770807.11246870784</v>
      </c>
      <c r="AC1138" s="66">
        <v>-96880.967740764143</v>
      </c>
      <c r="AD1138" s="42">
        <v>-91909.928840817054</v>
      </c>
      <c r="AE1138" s="42">
        <v>-105345.80042527698</v>
      </c>
      <c r="AF1138" s="42">
        <v>-22713.415461849625</v>
      </c>
      <c r="AG1138" s="42">
        <v>0</v>
      </c>
      <c r="AH1138" s="44">
        <v>0</v>
      </c>
    </row>
    <row r="1139" spans="1:34" s="4" customFormat="1">
      <c r="A1139" s="46" t="s">
        <v>1132</v>
      </c>
      <c r="B1139" s="56" t="s">
        <v>1191</v>
      </c>
      <c r="C1139" s="57">
        <v>2.6855E-4</v>
      </c>
      <c r="D1139" s="57">
        <v>3.1234999999999998E-4</v>
      </c>
      <c r="E1139" s="65">
        <v>30971.434008</v>
      </c>
      <c r="F1139" s="42">
        <v>17144</v>
      </c>
      <c r="G1139" s="43">
        <v>48115.434007999997</v>
      </c>
      <c r="H1139" s="66">
        <v>529987</v>
      </c>
      <c r="I1139" s="42">
        <v>708508</v>
      </c>
      <c r="J1139" s="42">
        <v>382410</v>
      </c>
      <c r="K1139" s="42">
        <v>394034</v>
      </c>
      <c r="L1139" s="44">
        <v>693242</v>
      </c>
      <c r="M1139" s="66">
        <v>80806</v>
      </c>
      <c r="N1139" s="42">
        <v>-66968.90945561949</v>
      </c>
      <c r="O1139" s="42">
        <v>13837.09054438051</v>
      </c>
      <c r="P1139" s="42">
        <v>0</v>
      </c>
      <c r="Q1139" s="44">
        <v>13837.09054438051</v>
      </c>
      <c r="R1139" s="45">
        <v>19108</v>
      </c>
      <c r="S1139" s="66">
        <v>53348</v>
      </c>
      <c r="T1139" s="42">
        <v>83821</v>
      </c>
      <c r="U1139" s="42">
        <v>98689</v>
      </c>
      <c r="V1139" s="42">
        <v>0</v>
      </c>
      <c r="W1139" s="44">
        <v>235858</v>
      </c>
      <c r="X1139" s="66">
        <v>121538</v>
      </c>
      <c r="Y1139" s="42">
        <v>69068</v>
      </c>
      <c r="Z1139" s="42">
        <v>77178</v>
      </c>
      <c r="AA1139" s="42">
        <v>180880.90680355867</v>
      </c>
      <c r="AB1139" s="43">
        <v>448664.9068035587</v>
      </c>
      <c r="AC1139" s="66">
        <v>-67413.808260581791</v>
      </c>
      <c r="AD1139" s="42">
        <v>-67381.5992936689</v>
      </c>
      <c r="AE1139" s="42">
        <v>-65438.113664910277</v>
      </c>
      <c r="AF1139" s="42">
        <v>-12573.385584397745</v>
      </c>
      <c r="AG1139" s="42">
        <v>0</v>
      </c>
      <c r="AH1139" s="44">
        <v>0</v>
      </c>
    </row>
    <row r="1140" spans="1:34" s="4" customFormat="1">
      <c r="A1140" s="46" t="s">
        <v>1133</v>
      </c>
      <c r="B1140" s="56" t="s">
        <v>2271</v>
      </c>
      <c r="C1140" s="57">
        <v>1.28878E-3</v>
      </c>
      <c r="D1140" s="57">
        <v>1.31292E-3</v>
      </c>
      <c r="E1140" s="65">
        <v>148634.23317000002</v>
      </c>
      <c r="F1140" s="42">
        <v>82272</v>
      </c>
      <c r="G1140" s="43">
        <v>230906.23317000002</v>
      </c>
      <c r="H1140" s="66">
        <v>2543425</v>
      </c>
      <c r="I1140" s="42">
        <v>3400153</v>
      </c>
      <c r="J1140" s="42">
        <v>1835196</v>
      </c>
      <c r="K1140" s="42">
        <v>1890980</v>
      </c>
      <c r="L1140" s="44">
        <v>3326888</v>
      </c>
      <c r="M1140" s="66">
        <v>387791</v>
      </c>
      <c r="N1140" s="42">
        <v>21493.827505165769</v>
      </c>
      <c r="O1140" s="42">
        <v>409284.82750516577</v>
      </c>
      <c r="P1140" s="42">
        <v>0</v>
      </c>
      <c r="Q1140" s="44">
        <v>409284.82750516577</v>
      </c>
      <c r="R1140" s="45">
        <v>91701</v>
      </c>
      <c r="S1140" s="66">
        <v>256017</v>
      </c>
      <c r="T1140" s="42">
        <v>402260</v>
      </c>
      <c r="U1140" s="42">
        <v>473612</v>
      </c>
      <c r="V1140" s="42">
        <v>88431.885652063633</v>
      </c>
      <c r="W1140" s="44">
        <v>1220320.8856520636</v>
      </c>
      <c r="X1140" s="66">
        <v>583266</v>
      </c>
      <c r="Y1140" s="42">
        <v>331460</v>
      </c>
      <c r="Z1140" s="42">
        <v>370381</v>
      </c>
      <c r="AA1140" s="42">
        <v>52185.335083384147</v>
      </c>
      <c r="AB1140" s="43">
        <v>1337292.3350833841</v>
      </c>
      <c r="AC1140" s="66">
        <v>18744.555881521421</v>
      </c>
      <c r="AD1140" s="42">
        <v>5580.0894718164618</v>
      </c>
      <c r="AE1140" s="42">
        <v>-143583.72735535368</v>
      </c>
      <c r="AF1140" s="42">
        <v>2287.6325706952794</v>
      </c>
      <c r="AG1140" s="42">
        <v>0</v>
      </c>
      <c r="AH1140" s="44">
        <v>0</v>
      </c>
    </row>
    <row r="1141" spans="1:34" s="4" customFormat="1">
      <c r="A1141" s="46" t="s">
        <v>1134</v>
      </c>
      <c r="B1141" s="56" t="s">
        <v>2272</v>
      </c>
      <c r="C1141" s="57">
        <v>7.0649999999999996E-5</v>
      </c>
      <c r="D1141" s="57">
        <v>7.4389999999999998E-5</v>
      </c>
      <c r="E1141" s="65">
        <v>8147.9977710000003</v>
      </c>
      <c r="F1141" s="42">
        <v>4510</v>
      </c>
      <c r="G1141" s="43">
        <v>12657.997771</v>
      </c>
      <c r="H1141" s="66">
        <v>139429</v>
      </c>
      <c r="I1141" s="42">
        <v>186394</v>
      </c>
      <c r="J1141" s="42">
        <v>100604</v>
      </c>
      <c r="K1141" s="42">
        <v>103662</v>
      </c>
      <c r="L1141" s="44">
        <v>182378</v>
      </c>
      <c r="M1141" s="66">
        <v>21258</v>
      </c>
      <c r="N1141" s="42">
        <v>506.14879816040497</v>
      </c>
      <c r="O1141" s="42">
        <v>21764.148798160404</v>
      </c>
      <c r="P1141" s="42">
        <v>0</v>
      </c>
      <c r="Q1141" s="44">
        <v>21764.148798160404</v>
      </c>
      <c r="R1141" s="45">
        <v>5027</v>
      </c>
      <c r="S1141" s="66">
        <v>14035</v>
      </c>
      <c r="T1141" s="42">
        <v>22052</v>
      </c>
      <c r="U1141" s="42">
        <v>25963</v>
      </c>
      <c r="V1141" s="42">
        <v>5590.4143211218015</v>
      </c>
      <c r="W1141" s="44">
        <v>67640.414321121803</v>
      </c>
      <c r="X1141" s="66">
        <v>31974</v>
      </c>
      <c r="Y1141" s="42">
        <v>18170</v>
      </c>
      <c r="Z1141" s="42">
        <v>20304</v>
      </c>
      <c r="AA1141" s="42">
        <v>6744.7609784309971</v>
      </c>
      <c r="AB1141" s="43">
        <v>77192.760978431004</v>
      </c>
      <c r="AC1141" s="66">
        <v>356.20827541617564</v>
      </c>
      <c r="AD1141" s="42">
        <v>169.50876200996095</v>
      </c>
      <c r="AE1141" s="42">
        <v>-9391.4585276906437</v>
      </c>
      <c r="AF1141" s="42">
        <v>-686.60516704469319</v>
      </c>
      <c r="AG1141" s="42">
        <v>0</v>
      </c>
      <c r="AH1141" s="44">
        <v>0</v>
      </c>
    </row>
    <row r="1142" spans="1:34" s="4" customFormat="1" ht="13.5" thickBot="1">
      <c r="A1142" s="97"/>
      <c r="B1142" s="98"/>
      <c r="C1142" s="89"/>
      <c r="D1142" s="90"/>
      <c r="E1142" s="91"/>
      <c r="F1142" s="92"/>
      <c r="G1142" s="93"/>
      <c r="H1142" s="94"/>
      <c r="I1142" s="92"/>
      <c r="J1142" s="92"/>
      <c r="K1142" s="92"/>
      <c r="L1142" s="95"/>
      <c r="M1142" s="94"/>
      <c r="N1142" s="92"/>
      <c r="O1142" s="92"/>
      <c r="P1142" s="92"/>
      <c r="Q1142" s="95"/>
      <c r="R1142" s="96"/>
      <c r="S1142" s="94"/>
      <c r="T1142" s="92"/>
      <c r="U1142" s="92"/>
      <c r="V1142" s="92"/>
      <c r="W1142" s="95"/>
      <c r="X1142" s="94"/>
      <c r="Y1142" s="92"/>
      <c r="Z1142" s="92"/>
      <c r="AA1142" s="92"/>
      <c r="AB1142" s="93"/>
      <c r="AC1142" s="94"/>
      <c r="AD1142" s="92"/>
      <c r="AE1142" s="92"/>
      <c r="AF1142" s="92"/>
      <c r="AG1142" s="92"/>
      <c r="AH1142" s="95"/>
    </row>
    <row r="1143" spans="1:34" s="4" customFormat="1" ht="13.5" thickBot="1">
      <c r="A1143" s="79" t="s">
        <v>2290</v>
      </c>
      <c r="B1143" s="80"/>
      <c r="C1143" s="81">
        <f>SUM(C13:C1142)</f>
        <v>0.99999999999999978</v>
      </c>
      <c r="D1143" s="81">
        <f t="shared" ref="D1143:AH1143" si="1">SUM(D13:D1142)</f>
        <v>0.99999999999999922</v>
      </c>
      <c r="E1143" s="83">
        <f t="shared" si="1"/>
        <v>115329772.27952112</v>
      </c>
      <c r="F1143" s="82">
        <f t="shared" si="1"/>
        <v>63837433</v>
      </c>
      <c r="G1143" s="84">
        <f t="shared" si="1"/>
        <v>179167205.27952078</v>
      </c>
      <c r="H1143" s="83">
        <f t="shared" si="1"/>
        <v>1973513617</v>
      </c>
      <c r="I1143" s="85">
        <f t="shared" si="1"/>
        <v>2638272960</v>
      </c>
      <c r="J1143" s="85">
        <f t="shared" si="1"/>
        <v>1423979067</v>
      </c>
      <c r="K1143" s="85">
        <f t="shared" si="1"/>
        <v>1467263523</v>
      </c>
      <c r="L1143" s="86">
        <f t="shared" si="1"/>
        <v>2581424500</v>
      </c>
      <c r="M1143" s="87">
        <f t="shared" si="1"/>
        <v>300898118</v>
      </c>
      <c r="N1143" s="85">
        <f t="shared" si="1"/>
        <v>-8111783.4801927758</v>
      </c>
      <c r="O1143" s="85">
        <f t="shared" si="1"/>
        <v>292786334.51980686</v>
      </c>
      <c r="P1143" s="85">
        <f t="shared" si="1"/>
        <v>0</v>
      </c>
      <c r="Q1143" s="86">
        <f t="shared" si="1"/>
        <v>292786334.51980686</v>
      </c>
      <c r="R1143" s="88">
        <f t="shared" si="1"/>
        <v>71152972</v>
      </c>
      <c r="S1143" s="87">
        <f t="shared" si="1"/>
        <v>198650599</v>
      </c>
      <c r="T1143" s="85">
        <f t="shared" si="1"/>
        <v>312124972</v>
      </c>
      <c r="U1143" s="85">
        <f t="shared" si="1"/>
        <v>367488528</v>
      </c>
      <c r="V1143" s="85">
        <f t="shared" si="1"/>
        <v>96034210.195284322</v>
      </c>
      <c r="W1143" s="86">
        <f t="shared" si="1"/>
        <v>974298309.19528508</v>
      </c>
      <c r="X1143" s="87">
        <f t="shared" si="1"/>
        <v>452572474</v>
      </c>
      <c r="Y1143" s="85">
        <f t="shared" si="1"/>
        <v>257189164</v>
      </c>
      <c r="Z1143" s="85">
        <f t="shared" si="1"/>
        <v>287388566</v>
      </c>
      <c r="AA1143" s="85">
        <f t="shared" si="1"/>
        <v>114630816.53950123</v>
      </c>
      <c r="AB1143" s="86">
        <f t="shared" si="1"/>
        <v>1111781020.5395017</v>
      </c>
      <c r="AC1143" s="83">
        <f t="shared" si="1"/>
        <v>-10197345.419658139</v>
      </c>
      <c r="AD1143" s="85">
        <f t="shared" si="1"/>
        <v>-14233273.300752437</v>
      </c>
      <c r="AE1143" s="85">
        <f t="shared" si="1"/>
        <v>-121132278.07799874</v>
      </c>
      <c r="AF1143" s="85">
        <f t="shared" si="1"/>
        <v>8080185.4541923581</v>
      </c>
      <c r="AG1143" s="85">
        <f t="shared" si="1"/>
        <v>0</v>
      </c>
      <c r="AH1143" s="86">
        <f t="shared" si="1"/>
        <v>0</v>
      </c>
    </row>
    <row r="1144" spans="1:34" s="4" customFormat="1">
      <c r="A1144" s="52"/>
      <c r="B1144" s="53"/>
      <c r="C1144" s="28"/>
      <c r="D1144" s="29"/>
      <c r="F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C1144" s="3"/>
      <c r="AD1144" s="3"/>
      <c r="AE1144" s="3"/>
      <c r="AF1144" s="3"/>
      <c r="AG1144" s="3"/>
      <c r="AH1144" s="3"/>
    </row>
  </sheetData>
  <sortState xmlns:xlrd2="http://schemas.microsoft.com/office/spreadsheetml/2017/richdata2" ref="A13:AH1141">
    <sortCondition ref="A13:A1141"/>
  </sortState>
  <mergeCells count="7">
    <mergeCell ref="AC5:AH5"/>
    <mergeCell ref="E4:G4"/>
    <mergeCell ref="H4:L4"/>
    <mergeCell ref="M4:Q4"/>
    <mergeCell ref="S4:W4"/>
    <mergeCell ref="X4:AB4"/>
    <mergeCell ref="AC4:AH4"/>
  </mergeCells>
  <conditionalFormatting sqref="A13:AH1141">
    <cfRule type="expression" dxfId="1" priority="1">
      <formula>NOT(INT(ROW(A13)/2)=ROW(A13)/2)</formula>
    </cfRule>
  </conditionalFormatting>
  <pageMargins left="0.4" right="0.4" top="0.75" bottom="0.75" header="0.3" footer="0.3"/>
  <pageSetup scale="55" firstPageNumber="23" fitToHeight="0" orientation="landscape" useFirstPageNumber="1" r:id="rId1"/>
  <headerFooter scaleWithDoc="0">
    <oddHeader>&amp;L&amp;"-,Bold"&amp;13Appendix A: Collective OPEB Amounts - CERS Non-Hazardous Insurance Plan</oddHeader>
    <oddFooter>&amp;L&amp;G&amp;R&amp;7County Employees Retirement System
Accounting Disclosure Information as of June 30, 2022
Page &amp;P</oddFooter>
  </headerFooter>
  <colBreaks count="3" manualBreakCount="3">
    <brk id="12" max="1048575" man="1"/>
    <brk id="18" max="1048575" man="1"/>
    <brk id="28" max="1048575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FDED2-E996-45D2-998A-6A3BE926CFAC}">
  <dimension ref="A1:AH277"/>
  <sheetViews>
    <sheetView zoomScaleNormal="100" workbookViewId="0"/>
  </sheetViews>
  <sheetFormatPr defaultColWidth="9.140625" defaultRowHeight="12.75"/>
  <cols>
    <col min="1" max="1" width="12.7109375" style="1" customWidth="1"/>
    <col min="2" max="2" width="50.7109375" style="40" customWidth="1"/>
    <col min="3" max="4" width="12.7109375" style="1" customWidth="1"/>
    <col min="5" max="13" width="15.7109375" style="1" customWidth="1"/>
    <col min="14" max="14" width="23.7109375" style="2" customWidth="1"/>
    <col min="15" max="21" width="15.7109375" style="1" customWidth="1"/>
    <col min="22" max="22" width="20.7109375" style="2" customWidth="1"/>
    <col min="23" max="26" width="15.7109375" style="1" customWidth="1"/>
    <col min="27" max="27" width="20.7109375" style="2" customWidth="1"/>
    <col min="28" max="28" width="15.7109375" style="1" customWidth="1"/>
    <col min="29" max="34" width="15.7109375" style="2" customWidth="1"/>
    <col min="35" max="16384" width="9.140625" style="1"/>
  </cols>
  <sheetData>
    <row r="1" spans="1:34" s="49" customFormat="1" ht="23.25">
      <c r="A1" s="48" t="s">
        <v>2308</v>
      </c>
    </row>
    <row r="2" spans="1:34" s="49" customFormat="1"/>
    <row r="3" spans="1:34" s="49" customFormat="1"/>
    <row r="4" spans="1:34">
      <c r="A4" s="17"/>
      <c r="B4" s="17"/>
      <c r="E4" s="103" t="s">
        <v>2309</v>
      </c>
      <c r="F4" s="104"/>
      <c r="G4" s="105"/>
      <c r="H4" s="103" t="s">
        <v>2310</v>
      </c>
      <c r="I4" s="104"/>
      <c r="J4" s="104"/>
      <c r="K4" s="104"/>
      <c r="L4" s="105"/>
      <c r="M4" s="103" t="s">
        <v>0</v>
      </c>
      <c r="N4" s="104"/>
      <c r="O4" s="104"/>
      <c r="P4" s="104"/>
      <c r="Q4" s="105"/>
      <c r="R4" s="6"/>
      <c r="S4" s="103" t="s">
        <v>1</v>
      </c>
      <c r="T4" s="104"/>
      <c r="U4" s="104"/>
      <c r="V4" s="104"/>
      <c r="W4" s="105"/>
      <c r="X4" s="103" t="s">
        <v>2</v>
      </c>
      <c r="Y4" s="104"/>
      <c r="Z4" s="104"/>
      <c r="AA4" s="104"/>
      <c r="AB4" s="105"/>
      <c r="AC4" s="106" t="s">
        <v>3</v>
      </c>
      <c r="AD4" s="107"/>
      <c r="AE4" s="107"/>
      <c r="AF4" s="107"/>
      <c r="AG4" s="107"/>
      <c r="AH4" s="108"/>
    </row>
    <row r="5" spans="1:34">
      <c r="C5" s="5"/>
      <c r="D5" s="5"/>
      <c r="E5" s="7"/>
      <c r="F5" s="8"/>
      <c r="G5" s="9"/>
      <c r="H5" s="58"/>
      <c r="I5" s="10"/>
      <c r="J5" s="10"/>
      <c r="K5" s="10"/>
      <c r="L5" s="59"/>
      <c r="M5" s="11"/>
      <c r="N5" s="99" t="s">
        <v>4</v>
      </c>
      <c r="O5" s="12"/>
      <c r="P5" s="12"/>
      <c r="Q5" s="13"/>
      <c r="R5" s="14"/>
      <c r="S5" s="11"/>
      <c r="T5" s="12"/>
      <c r="U5" s="12"/>
      <c r="V5" s="99" t="s">
        <v>5</v>
      </c>
      <c r="W5" s="13"/>
      <c r="X5" s="11"/>
      <c r="Y5" s="12"/>
      <c r="Z5" s="12"/>
      <c r="AA5" s="99" t="s">
        <v>5</v>
      </c>
      <c r="AB5" s="13"/>
      <c r="AC5" s="100" t="s">
        <v>6</v>
      </c>
      <c r="AD5" s="101"/>
      <c r="AE5" s="101"/>
      <c r="AF5" s="101"/>
      <c r="AG5" s="101"/>
      <c r="AH5" s="102"/>
    </row>
    <row r="6" spans="1:34">
      <c r="C6" s="5"/>
      <c r="D6" s="5"/>
      <c r="E6" s="15"/>
      <c r="F6" s="5"/>
      <c r="G6" s="16"/>
      <c r="H6" s="60"/>
      <c r="I6" s="17"/>
      <c r="J6" s="17"/>
      <c r="K6" s="17"/>
      <c r="L6" s="61"/>
      <c r="M6" s="18"/>
      <c r="N6" s="19" t="s">
        <v>7</v>
      </c>
      <c r="O6" s="6"/>
      <c r="P6" s="6"/>
      <c r="Q6" s="20"/>
      <c r="R6" s="21"/>
      <c r="S6" s="18"/>
      <c r="T6" s="6"/>
      <c r="U6" s="6"/>
      <c r="V6" s="19" t="s">
        <v>2304</v>
      </c>
      <c r="W6" s="20"/>
      <c r="X6" s="18"/>
      <c r="Y6" s="6"/>
      <c r="Z6" s="6"/>
      <c r="AA6" s="19" t="s">
        <v>2304</v>
      </c>
      <c r="AB6" s="20"/>
      <c r="AC6" s="62"/>
      <c r="AD6" s="63"/>
      <c r="AE6" s="63"/>
      <c r="AF6" s="63"/>
      <c r="AG6" s="63"/>
      <c r="AH6" s="64"/>
    </row>
    <row r="7" spans="1:34">
      <c r="C7" s="5"/>
      <c r="D7" s="5"/>
      <c r="E7" s="15"/>
      <c r="F7" s="5"/>
      <c r="G7" s="16"/>
      <c r="H7" s="60"/>
      <c r="I7" s="17"/>
      <c r="J7" s="17"/>
      <c r="K7" s="17"/>
      <c r="L7" s="61"/>
      <c r="M7" s="24" t="s">
        <v>8</v>
      </c>
      <c r="N7" s="19" t="s">
        <v>9</v>
      </c>
      <c r="O7" s="6"/>
      <c r="P7" s="6" t="s">
        <v>8</v>
      </c>
      <c r="Q7" s="16"/>
      <c r="R7" s="21"/>
      <c r="S7" s="18"/>
      <c r="T7" s="6"/>
      <c r="U7" s="6"/>
      <c r="V7" s="19" t="s">
        <v>10</v>
      </c>
      <c r="W7" s="20" t="s">
        <v>11</v>
      </c>
      <c r="X7" s="18"/>
      <c r="Y7" s="6"/>
      <c r="Z7" s="6"/>
      <c r="AA7" s="19" t="s">
        <v>10</v>
      </c>
      <c r="AB7" s="20" t="s">
        <v>11</v>
      </c>
      <c r="AC7" s="22"/>
      <c r="AH7" s="23"/>
    </row>
    <row r="8" spans="1:34">
      <c r="C8" s="55">
        <v>2022</v>
      </c>
      <c r="D8" s="55">
        <v>2021</v>
      </c>
      <c r="E8" s="54"/>
      <c r="F8" s="50"/>
      <c r="G8" s="51"/>
      <c r="H8" s="60"/>
      <c r="I8" s="6" t="s">
        <v>12</v>
      </c>
      <c r="J8" s="6" t="s">
        <v>12</v>
      </c>
      <c r="K8" s="6" t="s">
        <v>13</v>
      </c>
      <c r="L8" s="20" t="s">
        <v>13</v>
      </c>
      <c r="M8" s="18" t="s">
        <v>14</v>
      </c>
      <c r="N8" s="19" t="s">
        <v>15</v>
      </c>
      <c r="O8" s="6" t="s">
        <v>16</v>
      </c>
      <c r="P8" s="6" t="s">
        <v>14</v>
      </c>
      <c r="Q8" s="20" t="s">
        <v>17</v>
      </c>
      <c r="R8" s="25" t="s">
        <v>18</v>
      </c>
      <c r="S8" s="18"/>
      <c r="T8" s="6"/>
      <c r="U8" s="6"/>
      <c r="V8" s="19" t="s">
        <v>19</v>
      </c>
      <c r="W8" s="20" t="s">
        <v>20</v>
      </c>
      <c r="X8" s="18"/>
      <c r="Y8" s="6"/>
      <c r="Z8" s="6"/>
      <c r="AA8" s="19" t="s">
        <v>19</v>
      </c>
      <c r="AB8" s="20" t="s">
        <v>20</v>
      </c>
      <c r="AC8" s="22"/>
      <c r="AH8" s="23"/>
    </row>
    <row r="9" spans="1:34">
      <c r="A9" s="6" t="s">
        <v>21</v>
      </c>
      <c r="B9" s="6"/>
      <c r="C9" s="6" t="s">
        <v>8</v>
      </c>
      <c r="D9" s="6" t="s">
        <v>8</v>
      </c>
      <c r="E9" s="18" t="s">
        <v>22</v>
      </c>
      <c r="F9" s="6" t="s">
        <v>23</v>
      </c>
      <c r="G9" s="20" t="s">
        <v>11</v>
      </c>
      <c r="H9" s="18" t="s">
        <v>12</v>
      </c>
      <c r="I9" s="6" t="s">
        <v>24</v>
      </c>
      <c r="J9" s="6" t="s">
        <v>25</v>
      </c>
      <c r="K9" s="6" t="s">
        <v>26</v>
      </c>
      <c r="L9" s="20" t="s">
        <v>26</v>
      </c>
      <c r="M9" s="18" t="s">
        <v>27</v>
      </c>
      <c r="N9" s="19" t="s">
        <v>28</v>
      </c>
      <c r="O9" s="6" t="s">
        <v>22</v>
      </c>
      <c r="P9" s="6" t="s">
        <v>29</v>
      </c>
      <c r="Q9" s="20" t="s">
        <v>22</v>
      </c>
      <c r="R9" s="21" t="s">
        <v>30</v>
      </c>
      <c r="S9" s="18" t="s">
        <v>31</v>
      </c>
      <c r="T9" s="6" t="s">
        <v>32</v>
      </c>
      <c r="U9" s="6" t="s">
        <v>33</v>
      </c>
      <c r="V9" s="19" t="s">
        <v>28</v>
      </c>
      <c r="W9" s="20" t="s">
        <v>34</v>
      </c>
      <c r="X9" s="18" t="s">
        <v>31</v>
      </c>
      <c r="Y9" s="6" t="s">
        <v>32</v>
      </c>
      <c r="Z9" s="6" t="s">
        <v>33</v>
      </c>
      <c r="AA9" s="19" t="s">
        <v>28</v>
      </c>
      <c r="AB9" s="20" t="s">
        <v>35</v>
      </c>
      <c r="AC9" s="22"/>
      <c r="AH9" s="23"/>
    </row>
    <row r="10" spans="1:34" ht="13.5" thickBot="1">
      <c r="A10" s="67" t="s">
        <v>36</v>
      </c>
      <c r="B10" s="67" t="s">
        <v>1155</v>
      </c>
      <c r="C10" s="68" t="s">
        <v>37</v>
      </c>
      <c r="D10" s="68" t="s">
        <v>37</v>
      </c>
      <c r="E10" s="69" t="s">
        <v>38</v>
      </c>
      <c r="F10" s="68" t="s">
        <v>39</v>
      </c>
      <c r="G10" s="70" t="s">
        <v>38</v>
      </c>
      <c r="H10" s="71">
        <v>5.6099999999999997E-2</v>
      </c>
      <c r="I10" s="72">
        <f>H10-1%</f>
        <v>4.6099999999999995E-2</v>
      </c>
      <c r="J10" s="72">
        <f>H10+1%</f>
        <v>6.6099999999999992E-2</v>
      </c>
      <c r="K10" s="72" t="s">
        <v>40</v>
      </c>
      <c r="L10" s="73" t="s">
        <v>41</v>
      </c>
      <c r="M10" s="69" t="s">
        <v>0</v>
      </c>
      <c r="N10" s="74" t="s">
        <v>42</v>
      </c>
      <c r="O10" s="68" t="s">
        <v>0</v>
      </c>
      <c r="P10" s="68" t="s">
        <v>38</v>
      </c>
      <c r="Q10" s="70" t="s">
        <v>0</v>
      </c>
      <c r="R10" s="75">
        <v>45107</v>
      </c>
      <c r="S10" s="69" t="s">
        <v>43</v>
      </c>
      <c r="T10" s="68" t="s">
        <v>44</v>
      </c>
      <c r="U10" s="68" t="s">
        <v>43</v>
      </c>
      <c r="V10" s="74" t="s">
        <v>42</v>
      </c>
      <c r="W10" s="70" t="s">
        <v>45</v>
      </c>
      <c r="X10" s="69" t="s">
        <v>43</v>
      </c>
      <c r="Y10" s="68" t="s">
        <v>44</v>
      </c>
      <c r="Z10" s="68" t="s">
        <v>43</v>
      </c>
      <c r="AA10" s="74" t="s">
        <v>42</v>
      </c>
      <c r="AB10" s="70" t="s">
        <v>45</v>
      </c>
      <c r="AC10" s="76">
        <v>2023</v>
      </c>
      <c r="AD10" s="77">
        <f>AC10+1</f>
        <v>2024</v>
      </c>
      <c r="AE10" s="77">
        <f>AD10+1</f>
        <v>2025</v>
      </c>
      <c r="AF10" s="77">
        <f>AE10+1</f>
        <v>2026</v>
      </c>
      <c r="AG10" s="77">
        <f>AF10+1</f>
        <v>2027</v>
      </c>
      <c r="AH10" s="78" t="s">
        <v>46</v>
      </c>
    </row>
    <row r="11" spans="1:34">
      <c r="A11" s="26">
        <v>-1</v>
      </c>
      <c r="B11" s="26">
        <f>A11-1</f>
        <v>-2</v>
      </c>
      <c r="C11" s="26">
        <f t="shared" ref="C11:AH11" si="0">B11-1</f>
        <v>-3</v>
      </c>
      <c r="D11" s="26">
        <f t="shared" si="0"/>
        <v>-4</v>
      </c>
      <c r="E11" s="30">
        <f t="shared" si="0"/>
        <v>-5</v>
      </c>
      <c r="F11" s="26">
        <f t="shared" si="0"/>
        <v>-6</v>
      </c>
      <c r="G11" s="31">
        <f t="shared" si="0"/>
        <v>-7</v>
      </c>
      <c r="H11" s="30">
        <f t="shared" si="0"/>
        <v>-8</v>
      </c>
      <c r="I11" s="26">
        <f t="shared" si="0"/>
        <v>-9</v>
      </c>
      <c r="J11" s="26">
        <f t="shared" si="0"/>
        <v>-10</v>
      </c>
      <c r="K11" s="26">
        <f t="shared" si="0"/>
        <v>-11</v>
      </c>
      <c r="L11" s="31">
        <f t="shared" si="0"/>
        <v>-12</v>
      </c>
      <c r="M11" s="30">
        <f t="shared" si="0"/>
        <v>-13</v>
      </c>
      <c r="N11" s="26">
        <f t="shared" si="0"/>
        <v>-14</v>
      </c>
      <c r="O11" s="26">
        <f t="shared" si="0"/>
        <v>-15</v>
      </c>
      <c r="P11" s="26">
        <f t="shared" si="0"/>
        <v>-16</v>
      </c>
      <c r="Q11" s="31">
        <f t="shared" si="0"/>
        <v>-17</v>
      </c>
      <c r="R11" s="35">
        <f t="shared" si="0"/>
        <v>-18</v>
      </c>
      <c r="S11" s="30">
        <f t="shared" si="0"/>
        <v>-19</v>
      </c>
      <c r="T11" s="26">
        <f t="shared" si="0"/>
        <v>-20</v>
      </c>
      <c r="U11" s="26">
        <f t="shared" si="0"/>
        <v>-21</v>
      </c>
      <c r="V11" s="26">
        <f t="shared" si="0"/>
        <v>-22</v>
      </c>
      <c r="W11" s="31">
        <f t="shared" si="0"/>
        <v>-23</v>
      </c>
      <c r="X11" s="30">
        <f t="shared" si="0"/>
        <v>-24</v>
      </c>
      <c r="Y11" s="26">
        <f t="shared" si="0"/>
        <v>-25</v>
      </c>
      <c r="Z11" s="26">
        <f t="shared" si="0"/>
        <v>-26</v>
      </c>
      <c r="AA11" s="26">
        <f t="shared" si="0"/>
        <v>-27</v>
      </c>
      <c r="AB11" s="31">
        <f t="shared" si="0"/>
        <v>-28</v>
      </c>
      <c r="AC11" s="30">
        <f t="shared" si="0"/>
        <v>-29</v>
      </c>
      <c r="AD11" s="26">
        <f t="shared" si="0"/>
        <v>-30</v>
      </c>
      <c r="AE11" s="26">
        <f t="shared" si="0"/>
        <v>-31</v>
      </c>
      <c r="AF11" s="26">
        <f t="shared" si="0"/>
        <v>-32</v>
      </c>
      <c r="AG11" s="26">
        <f t="shared" si="0"/>
        <v>-33</v>
      </c>
      <c r="AH11" s="31">
        <f t="shared" si="0"/>
        <v>-34</v>
      </c>
    </row>
    <row r="12" spans="1:34">
      <c r="A12" s="6"/>
      <c r="B12" s="6"/>
      <c r="C12" s="41"/>
      <c r="D12" s="41"/>
      <c r="E12" s="32"/>
      <c r="F12" s="27"/>
      <c r="G12" s="33"/>
      <c r="H12" s="32"/>
      <c r="I12" s="27"/>
      <c r="J12" s="27"/>
      <c r="K12" s="27"/>
      <c r="L12" s="33"/>
      <c r="M12" s="32"/>
      <c r="N12" s="3"/>
      <c r="O12" s="27"/>
      <c r="P12" s="27"/>
      <c r="Q12" s="33"/>
      <c r="R12" s="36"/>
      <c r="S12" s="32"/>
      <c r="W12" s="37"/>
      <c r="X12" s="38"/>
      <c r="AB12" s="37"/>
      <c r="AC12" s="39"/>
      <c r="AD12" s="3"/>
      <c r="AE12" s="3"/>
      <c r="AF12" s="3"/>
      <c r="AG12" s="3"/>
      <c r="AH12" s="34"/>
    </row>
    <row r="13" spans="1:34" s="4" customFormat="1">
      <c r="A13" s="46">
        <v>39932</v>
      </c>
      <c r="B13" s="56" t="s">
        <v>1194</v>
      </c>
      <c r="C13" s="57">
        <v>9.6014099999999995E-3</v>
      </c>
      <c r="D13" s="57">
        <v>1.0634630000000001E-2</v>
      </c>
      <c r="E13" s="65">
        <v>546153.10476299992</v>
      </c>
      <c r="F13" s="42">
        <v>61596</v>
      </c>
      <c r="G13" s="43">
        <v>607749.10476299992</v>
      </c>
      <c r="H13" s="66">
        <v>8178344</v>
      </c>
      <c r="I13" s="42">
        <v>11363565</v>
      </c>
      <c r="J13" s="42">
        <v>5591350</v>
      </c>
      <c r="K13" s="42">
        <v>5710835</v>
      </c>
      <c r="L13" s="44">
        <v>11186105</v>
      </c>
      <c r="M13" s="66">
        <v>989069</v>
      </c>
      <c r="N13" s="42">
        <v>-484846.06193983363</v>
      </c>
      <c r="O13" s="42">
        <v>504222.93806016637</v>
      </c>
      <c r="P13" s="42">
        <v>0</v>
      </c>
      <c r="Q13" s="44">
        <v>504222.93806016637</v>
      </c>
      <c r="R13" s="45">
        <v>89220</v>
      </c>
      <c r="S13" s="66">
        <v>180706</v>
      </c>
      <c r="T13" s="42">
        <v>1365204</v>
      </c>
      <c r="U13" s="42">
        <v>1709723</v>
      </c>
      <c r="V13" s="42">
        <v>0</v>
      </c>
      <c r="W13" s="44">
        <v>3255633</v>
      </c>
      <c r="X13" s="66">
        <v>484368</v>
      </c>
      <c r="Y13" s="42">
        <v>1407200</v>
      </c>
      <c r="Z13" s="42">
        <v>1411219</v>
      </c>
      <c r="AA13" s="42">
        <v>1312889.3488816991</v>
      </c>
      <c r="AB13" s="43">
        <v>4615676.3488816991</v>
      </c>
      <c r="AC13" s="66">
        <v>-279205.24454410712</v>
      </c>
      <c r="AD13" s="42">
        <v>-262005.10951386916</v>
      </c>
      <c r="AE13" s="42">
        <v>-422485.04447102657</v>
      </c>
      <c r="AF13" s="42">
        <v>-22917.542213350331</v>
      </c>
      <c r="AG13" s="42">
        <v>-373430.40813934599</v>
      </c>
      <c r="AH13" s="44">
        <v>0</v>
      </c>
    </row>
    <row r="14" spans="1:34" s="4" customFormat="1">
      <c r="A14" s="46">
        <v>39934</v>
      </c>
      <c r="B14" s="56" t="s">
        <v>1196</v>
      </c>
      <c r="C14" s="57">
        <v>2.22179E-3</v>
      </c>
      <c r="D14" s="57">
        <v>2.4294199999999998E-3</v>
      </c>
      <c r="E14" s="65">
        <v>126381.47139899999</v>
      </c>
      <c r="F14" s="42">
        <v>14253</v>
      </c>
      <c r="G14" s="43">
        <v>140634.47139899997</v>
      </c>
      <c r="H14" s="66">
        <v>1892489</v>
      </c>
      <c r="I14" s="42">
        <v>2629557</v>
      </c>
      <c r="J14" s="42">
        <v>1293852</v>
      </c>
      <c r="K14" s="42">
        <v>1321501</v>
      </c>
      <c r="L14" s="44">
        <v>2588492</v>
      </c>
      <c r="M14" s="66">
        <v>228873</v>
      </c>
      <c r="N14" s="42">
        <v>-78752.641568652922</v>
      </c>
      <c r="O14" s="42">
        <v>150120.35843134706</v>
      </c>
      <c r="P14" s="42">
        <v>0</v>
      </c>
      <c r="Q14" s="44">
        <v>150120.35843134706</v>
      </c>
      <c r="R14" s="45">
        <v>20646</v>
      </c>
      <c r="S14" s="66">
        <v>41816</v>
      </c>
      <c r="T14" s="42">
        <v>315912</v>
      </c>
      <c r="U14" s="42">
        <v>395634</v>
      </c>
      <c r="V14" s="42">
        <v>0</v>
      </c>
      <c r="W14" s="44">
        <v>753362</v>
      </c>
      <c r="X14" s="66">
        <v>112084</v>
      </c>
      <c r="Y14" s="42">
        <v>325629</v>
      </c>
      <c r="Z14" s="42">
        <v>326560</v>
      </c>
      <c r="AA14" s="42">
        <v>295724.18387690384</v>
      </c>
      <c r="AB14" s="43">
        <v>1059997.1838769037</v>
      </c>
      <c r="AC14" s="66">
        <v>-57341.404328321922</v>
      </c>
      <c r="AD14" s="42">
        <v>-63384.106723358273</v>
      </c>
      <c r="AE14" s="42">
        <v>-100133.55267280826</v>
      </c>
      <c r="AF14" s="42">
        <v>-2997.9191964741476</v>
      </c>
      <c r="AG14" s="42">
        <v>-82778.20095594124</v>
      </c>
      <c r="AH14" s="44">
        <v>0</v>
      </c>
    </row>
    <row r="15" spans="1:34">
      <c r="A15" s="46">
        <v>39936</v>
      </c>
      <c r="B15" s="56" t="s">
        <v>1198</v>
      </c>
      <c r="C15" s="57">
        <v>9.0069999999999997E-5</v>
      </c>
      <c r="D15" s="57">
        <v>1.1526E-4</v>
      </c>
      <c r="E15" s="65">
        <v>5123.289546</v>
      </c>
      <c r="F15" s="42">
        <v>578</v>
      </c>
      <c r="G15" s="43">
        <v>5701.289546</v>
      </c>
      <c r="H15" s="66">
        <v>76720</v>
      </c>
      <c r="I15" s="42">
        <v>106601</v>
      </c>
      <c r="J15" s="42">
        <v>52452</v>
      </c>
      <c r="K15" s="42">
        <v>53573</v>
      </c>
      <c r="L15" s="44">
        <v>104936</v>
      </c>
      <c r="M15" s="66">
        <v>9278</v>
      </c>
      <c r="N15" s="42">
        <v>-28911.427367314391</v>
      </c>
      <c r="O15" s="42">
        <v>-19633.427367314391</v>
      </c>
      <c r="P15" s="42">
        <v>0</v>
      </c>
      <c r="Q15" s="44">
        <v>-19633.427367314391</v>
      </c>
      <c r="R15" s="45">
        <v>837</v>
      </c>
      <c r="S15" s="66">
        <v>1695</v>
      </c>
      <c r="T15" s="42">
        <v>12807</v>
      </c>
      <c r="U15" s="42">
        <v>16039</v>
      </c>
      <c r="V15" s="42">
        <v>0</v>
      </c>
      <c r="W15" s="44">
        <v>30541</v>
      </c>
      <c r="X15" s="66">
        <v>4544</v>
      </c>
      <c r="Y15" s="42">
        <v>13201</v>
      </c>
      <c r="Z15" s="42">
        <v>13239</v>
      </c>
      <c r="AA15" s="42">
        <v>86406.460839021864</v>
      </c>
      <c r="AB15" s="43">
        <v>117390.46083902186</v>
      </c>
      <c r="AC15" s="66">
        <v>-25043.883631626799</v>
      </c>
      <c r="AD15" s="42">
        <v>-21297.668303980852</v>
      </c>
      <c r="AE15" s="42">
        <v>-22396.743804649093</v>
      </c>
      <c r="AF15" s="42">
        <v>-12817.539360737966</v>
      </c>
      <c r="AG15" s="42">
        <v>-5293.62573802715</v>
      </c>
      <c r="AH15" s="44">
        <v>0</v>
      </c>
    </row>
    <row r="16" spans="1:34">
      <c r="A16" s="46">
        <v>39938</v>
      </c>
      <c r="B16" s="56" t="s">
        <v>1200</v>
      </c>
      <c r="C16" s="57">
        <v>3.86134E-3</v>
      </c>
      <c r="D16" s="57">
        <v>4.1999300000000002E-3</v>
      </c>
      <c r="E16" s="65">
        <v>219642.98237100002</v>
      </c>
      <c r="F16" s="42">
        <v>24772</v>
      </c>
      <c r="G16" s="43">
        <v>244414.98237100002</v>
      </c>
      <c r="H16" s="66">
        <v>3289034</v>
      </c>
      <c r="I16" s="42">
        <v>4570015</v>
      </c>
      <c r="J16" s="42">
        <v>2248639</v>
      </c>
      <c r="K16" s="42">
        <v>2296691</v>
      </c>
      <c r="L16" s="44">
        <v>4498647</v>
      </c>
      <c r="M16" s="66">
        <v>397768</v>
      </c>
      <c r="N16" s="42">
        <v>26839.00307349737</v>
      </c>
      <c r="O16" s="42">
        <v>424607.00307349738</v>
      </c>
      <c r="P16" s="42">
        <v>0</v>
      </c>
      <c r="Q16" s="44">
        <v>424607.00307349738</v>
      </c>
      <c r="R16" s="45">
        <v>35881</v>
      </c>
      <c r="S16" s="66">
        <v>72673</v>
      </c>
      <c r="T16" s="42">
        <v>549036</v>
      </c>
      <c r="U16" s="42">
        <v>687589</v>
      </c>
      <c r="V16" s="42">
        <v>151364.12312104611</v>
      </c>
      <c r="W16" s="44">
        <v>1460662.123121046</v>
      </c>
      <c r="X16" s="66">
        <v>194795</v>
      </c>
      <c r="Y16" s="42">
        <v>565925</v>
      </c>
      <c r="Z16" s="42">
        <v>567541</v>
      </c>
      <c r="AA16" s="42">
        <v>489931.12940964091</v>
      </c>
      <c r="AB16" s="43">
        <v>1818192.129409641</v>
      </c>
      <c r="AC16" s="66">
        <v>4984.0505119249792</v>
      </c>
      <c r="AD16" s="42">
        <v>-63349.260807614191</v>
      </c>
      <c r="AE16" s="42">
        <v>-132759.14606244999</v>
      </c>
      <c r="AF16" s="42">
        <v>-25114.177114049089</v>
      </c>
      <c r="AG16" s="42">
        <v>-141291.47281640649</v>
      </c>
      <c r="AH16" s="44">
        <v>0</v>
      </c>
    </row>
    <row r="17" spans="1:34">
      <c r="A17" s="46">
        <v>39940</v>
      </c>
      <c r="B17" s="56" t="s">
        <v>1202</v>
      </c>
      <c r="C17" s="57">
        <v>2.99914E-3</v>
      </c>
      <c r="D17" s="57">
        <v>3.1039000000000001E-3</v>
      </c>
      <c r="E17" s="65">
        <v>170598.72148200002</v>
      </c>
      <c r="F17" s="42">
        <v>19240</v>
      </c>
      <c r="G17" s="43">
        <v>189838.72148200002</v>
      </c>
      <c r="H17" s="66">
        <v>2554625</v>
      </c>
      <c r="I17" s="42">
        <v>3549575</v>
      </c>
      <c r="J17" s="42">
        <v>1746539</v>
      </c>
      <c r="K17" s="42">
        <v>1783862</v>
      </c>
      <c r="L17" s="44">
        <v>3494143</v>
      </c>
      <c r="M17" s="66">
        <v>308950</v>
      </c>
      <c r="N17" s="42">
        <v>-75954.782096549912</v>
      </c>
      <c r="O17" s="42">
        <v>232995.21790345007</v>
      </c>
      <c r="P17" s="42">
        <v>0</v>
      </c>
      <c r="Q17" s="44">
        <v>232995.21790345007</v>
      </c>
      <c r="R17" s="45">
        <v>27869</v>
      </c>
      <c r="S17" s="66">
        <v>56446</v>
      </c>
      <c r="T17" s="42">
        <v>426441</v>
      </c>
      <c r="U17" s="42">
        <v>534057</v>
      </c>
      <c r="V17" s="42">
        <v>0</v>
      </c>
      <c r="W17" s="44">
        <v>1016944</v>
      </c>
      <c r="X17" s="66">
        <v>151299</v>
      </c>
      <c r="Y17" s="42">
        <v>439559</v>
      </c>
      <c r="Z17" s="42">
        <v>440815</v>
      </c>
      <c r="AA17" s="42">
        <v>240408.39816719471</v>
      </c>
      <c r="AB17" s="43">
        <v>1272081.3981671948</v>
      </c>
      <c r="AC17" s="66">
        <v>-45203.477330135443</v>
      </c>
      <c r="AD17" s="42">
        <v>-46145.368139793994</v>
      </c>
      <c r="AE17" s="42">
        <v>-96607.671307405486</v>
      </c>
      <c r="AF17" s="42">
        <v>24281.459187641398</v>
      </c>
      <c r="AG17" s="42">
        <v>-91462.340577501192</v>
      </c>
      <c r="AH17" s="44">
        <v>0</v>
      </c>
    </row>
    <row r="18" spans="1:34">
      <c r="A18" s="46">
        <v>39944</v>
      </c>
      <c r="B18" s="56" t="s">
        <v>1206</v>
      </c>
      <c r="C18" s="57">
        <v>2.0565499999999999E-3</v>
      </c>
      <c r="D18" s="57">
        <v>1.9692400000000001E-3</v>
      </c>
      <c r="E18" s="65">
        <v>116981.78698800001</v>
      </c>
      <c r="F18" s="42">
        <v>13193</v>
      </c>
      <c r="G18" s="43">
        <v>130174.78698800001</v>
      </c>
      <c r="H18" s="66">
        <v>1751740</v>
      </c>
      <c r="I18" s="42">
        <v>2433990</v>
      </c>
      <c r="J18" s="42">
        <v>1197625</v>
      </c>
      <c r="K18" s="42">
        <v>1223218</v>
      </c>
      <c r="L18" s="44">
        <v>2395980</v>
      </c>
      <c r="M18" s="66">
        <v>211851</v>
      </c>
      <c r="N18" s="42">
        <v>-10527.084420252293</v>
      </c>
      <c r="O18" s="42">
        <v>201323.9155797477</v>
      </c>
      <c r="P18" s="42">
        <v>0</v>
      </c>
      <c r="Q18" s="44">
        <v>201323.9155797477</v>
      </c>
      <c r="R18" s="45">
        <v>19110</v>
      </c>
      <c r="S18" s="66">
        <v>38706</v>
      </c>
      <c r="T18" s="42">
        <v>292416</v>
      </c>
      <c r="U18" s="42">
        <v>366210</v>
      </c>
      <c r="V18" s="42">
        <v>109601.18814026206</v>
      </c>
      <c r="W18" s="44">
        <v>806933.18814026203</v>
      </c>
      <c r="X18" s="66">
        <v>103748</v>
      </c>
      <c r="Y18" s="42">
        <v>301412</v>
      </c>
      <c r="Z18" s="42">
        <v>302273</v>
      </c>
      <c r="AA18" s="42">
        <v>121530.0817519532</v>
      </c>
      <c r="AB18" s="43">
        <v>828963.08175195323</v>
      </c>
      <c r="AC18" s="66">
        <v>9555.4471874766732</v>
      </c>
      <c r="AD18" s="42">
        <v>10606.682735623766</v>
      </c>
      <c r="AE18" s="42">
        <v>-26508.651494007318</v>
      </c>
      <c r="AF18" s="42">
        <v>28648.154767896933</v>
      </c>
      <c r="AG18" s="42">
        <v>-44331.526808681243</v>
      </c>
      <c r="AH18" s="44">
        <v>0</v>
      </c>
    </row>
    <row r="19" spans="1:34">
      <c r="A19" s="46">
        <v>39946</v>
      </c>
      <c r="B19" s="56" t="s">
        <v>1208</v>
      </c>
      <c r="C19" s="57">
        <v>3.3058499999999999E-3</v>
      </c>
      <c r="D19" s="57">
        <v>3.5416499999999999E-3</v>
      </c>
      <c r="E19" s="65">
        <v>188045.23275900001</v>
      </c>
      <c r="F19" s="42">
        <v>21208</v>
      </c>
      <c r="G19" s="43">
        <v>209253.23275900001</v>
      </c>
      <c r="H19" s="66">
        <v>2815876</v>
      </c>
      <c r="I19" s="42">
        <v>3912576</v>
      </c>
      <c r="J19" s="42">
        <v>1925151</v>
      </c>
      <c r="K19" s="42">
        <v>1966291</v>
      </c>
      <c r="L19" s="44">
        <v>3851475</v>
      </c>
      <c r="M19" s="66">
        <v>340545</v>
      </c>
      <c r="N19" s="42">
        <v>-106550.4721080017</v>
      </c>
      <c r="O19" s="42">
        <v>233994.5278919983</v>
      </c>
      <c r="P19" s="42">
        <v>0</v>
      </c>
      <c r="Q19" s="44">
        <v>233994.5278919983</v>
      </c>
      <c r="R19" s="45">
        <v>30719</v>
      </c>
      <c r="S19" s="66">
        <v>62219</v>
      </c>
      <c r="T19" s="42">
        <v>470052</v>
      </c>
      <c r="U19" s="42">
        <v>588673</v>
      </c>
      <c r="V19" s="42">
        <v>21265.979283815228</v>
      </c>
      <c r="W19" s="44">
        <v>1142209.9792838152</v>
      </c>
      <c r="X19" s="66">
        <v>166772</v>
      </c>
      <c r="Y19" s="42">
        <v>484511</v>
      </c>
      <c r="Z19" s="42">
        <v>485895</v>
      </c>
      <c r="AA19" s="42">
        <v>285517.81049653952</v>
      </c>
      <c r="AB19" s="43">
        <v>1422695.8104965396</v>
      </c>
      <c r="AC19" s="66">
        <v>-55462.133306396514</v>
      </c>
      <c r="AD19" s="42">
        <v>-34081.066387990388</v>
      </c>
      <c r="AE19" s="42">
        <v>-91882.695957409989</v>
      </c>
      <c r="AF19" s="42">
        <v>15655.412686602802</v>
      </c>
      <c r="AG19" s="42">
        <v>-114715.34824753024</v>
      </c>
      <c r="AH19" s="44">
        <v>0</v>
      </c>
    </row>
    <row r="20" spans="1:34">
      <c r="A20" s="46">
        <v>39948</v>
      </c>
      <c r="B20" s="56" t="s">
        <v>1210</v>
      </c>
      <c r="C20" s="57">
        <v>1.469929E-2</v>
      </c>
      <c r="D20" s="57">
        <v>1.571649E-2</v>
      </c>
      <c r="E20" s="65">
        <v>836134.25410800008</v>
      </c>
      <c r="F20" s="42">
        <v>94300</v>
      </c>
      <c r="G20" s="43">
        <v>930434.25410800008</v>
      </c>
      <c r="H20" s="66">
        <v>12520646</v>
      </c>
      <c r="I20" s="42">
        <v>17397064</v>
      </c>
      <c r="J20" s="42">
        <v>8560084</v>
      </c>
      <c r="K20" s="42">
        <v>8743010</v>
      </c>
      <c r="L20" s="44">
        <v>17125381</v>
      </c>
      <c r="M20" s="66">
        <v>1514217</v>
      </c>
      <c r="N20" s="42">
        <v>-158976.85146163835</v>
      </c>
      <c r="O20" s="42">
        <v>1355240.1485383618</v>
      </c>
      <c r="P20" s="42">
        <v>0</v>
      </c>
      <c r="Q20" s="44">
        <v>1355240.1485383618</v>
      </c>
      <c r="R20" s="45">
        <v>136591</v>
      </c>
      <c r="S20" s="66">
        <v>276652</v>
      </c>
      <c r="T20" s="42">
        <v>2090060</v>
      </c>
      <c r="U20" s="42">
        <v>2617502</v>
      </c>
      <c r="V20" s="42">
        <v>463450.05445598025</v>
      </c>
      <c r="W20" s="44">
        <v>5447664.0544559807</v>
      </c>
      <c r="X20" s="66">
        <v>741543</v>
      </c>
      <c r="Y20" s="42">
        <v>2154354</v>
      </c>
      <c r="Z20" s="42">
        <v>2160507</v>
      </c>
      <c r="AA20" s="42">
        <v>837225.76552482706</v>
      </c>
      <c r="AB20" s="43">
        <v>5893629.7655248269</v>
      </c>
      <c r="AC20" s="66">
        <v>2730.7252189473656</v>
      </c>
      <c r="AD20" s="42">
        <v>20645.436753917333</v>
      </c>
      <c r="AE20" s="42">
        <v>-232412.46872713807</v>
      </c>
      <c r="AF20" s="42">
        <v>269541.78351108439</v>
      </c>
      <c r="AG20" s="42">
        <v>-506471.18782565731</v>
      </c>
      <c r="AH20" s="44">
        <v>0</v>
      </c>
    </row>
    <row r="21" spans="1:34">
      <c r="A21" s="46">
        <v>39952</v>
      </c>
      <c r="B21" s="56" t="s">
        <v>1214</v>
      </c>
      <c r="C21" s="57">
        <v>1.75858E-3</v>
      </c>
      <c r="D21" s="57">
        <v>1.63094E-3</v>
      </c>
      <c r="E21" s="65">
        <v>100032.534765</v>
      </c>
      <c r="F21" s="42">
        <v>11282</v>
      </c>
      <c r="G21" s="43">
        <v>111314.534765</v>
      </c>
      <c r="H21" s="66">
        <v>1497933</v>
      </c>
      <c r="I21" s="42">
        <v>2081334</v>
      </c>
      <c r="J21" s="42">
        <v>1024103</v>
      </c>
      <c r="K21" s="42">
        <v>1045988</v>
      </c>
      <c r="L21" s="44">
        <v>2048830</v>
      </c>
      <c r="M21" s="66">
        <v>181156</v>
      </c>
      <c r="N21" s="42">
        <v>18326.637257032067</v>
      </c>
      <c r="O21" s="42">
        <v>199482.63725703207</v>
      </c>
      <c r="P21" s="42">
        <v>0</v>
      </c>
      <c r="Q21" s="44">
        <v>199482.63725703207</v>
      </c>
      <c r="R21" s="45">
        <v>16341</v>
      </c>
      <c r="S21" s="66">
        <v>33098</v>
      </c>
      <c r="T21" s="42">
        <v>250049</v>
      </c>
      <c r="U21" s="42">
        <v>313150</v>
      </c>
      <c r="V21" s="42">
        <v>88708.066647184925</v>
      </c>
      <c r="W21" s="44">
        <v>685005.0666471849</v>
      </c>
      <c r="X21" s="66">
        <v>88716</v>
      </c>
      <c r="Y21" s="42">
        <v>257741</v>
      </c>
      <c r="Z21" s="42">
        <v>258477</v>
      </c>
      <c r="AA21" s="42">
        <v>19243.923056115447</v>
      </c>
      <c r="AB21" s="43">
        <v>624177.9230561154</v>
      </c>
      <c r="AC21" s="66">
        <v>30750.077032231966</v>
      </c>
      <c r="AD21" s="42">
        <v>19318.279126807913</v>
      </c>
      <c r="AE21" s="42">
        <v>-10746.646625810332</v>
      </c>
      <c r="AF21" s="42">
        <v>53291.546014635795</v>
      </c>
      <c r="AG21" s="42">
        <v>-31786.111956795867</v>
      </c>
      <c r="AH21" s="44">
        <v>0</v>
      </c>
    </row>
    <row r="22" spans="1:34">
      <c r="A22" s="46">
        <v>39962</v>
      </c>
      <c r="B22" s="56" t="s">
        <v>1216</v>
      </c>
      <c r="C22" s="57">
        <v>2.36346E-3</v>
      </c>
      <c r="D22" s="57">
        <v>2.2249499999999998E-3</v>
      </c>
      <c r="E22" s="65">
        <v>134439.50758500001</v>
      </c>
      <c r="F22" s="42">
        <v>15162</v>
      </c>
      <c r="G22" s="43">
        <v>149601.50758500001</v>
      </c>
      <c r="H22" s="66">
        <v>2013162</v>
      </c>
      <c r="I22" s="42">
        <v>2797228</v>
      </c>
      <c r="J22" s="42">
        <v>1376353</v>
      </c>
      <c r="K22" s="42">
        <v>1405765</v>
      </c>
      <c r="L22" s="44">
        <v>2753545</v>
      </c>
      <c r="M22" s="66">
        <v>243467</v>
      </c>
      <c r="N22" s="42">
        <v>-81365.683346955033</v>
      </c>
      <c r="O22" s="42">
        <v>162101.31665304495</v>
      </c>
      <c r="P22" s="42">
        <v>0</v>
      </c>
      <c r="Q22" s="44">
        <v>162101.31665304495</v>
      </c>
      <c r="R22" s="45">
        <v>21962</v>
      </c>
      <c r="S22" s="66">
        <v>44482</v>
      </c>
      <c r="T22" s="42">
        <v>336055</v>
      </c>
      <c r="U22" s="42">
        <v>420861</v>
      </c>
      <c r="V22" s="42">
        <v>88147.741117850383</v>
      </c>
      <c r="W22" s="44">
        <v>889545.74111785041</v>
      </c>
      <c r="X22" s="66">
        <v>119231</v>
      </c>
      <c r="Y22" s="42">
        <v>346393</v>
      </c>
      <c r="Z22" s="42">
        <v>347382</v>
      </c>
      <c r="AA22" s="42">
        <v>132476.80722943047</v>
      </c>
      <c r="AB22" s="43">
        <v>945482.80722943041</v>
      </c>
      <c r="AC22" s="66">
        <v>-25773.554125311246</v>
      </c>
      <c r="AD22" s="42">
        <v>-3804.8689464632735</v>
      </c>
      <c r="AE22" s="42">
        <v>-42575.674831272729</v>
      </c>
      <c r="AF22" s="42">
        <v>62753.943053575611</v>
      </c>
      <c r="AG22" s="42">
        <v>-46536.911262108362</v>
      </c>
      <c r="AH22" s="44">
        <v>0</v>
      </c>
    </row>
    <row r="23" spans="1:34">
      <c r="A23" s="46" t="s">
        <v>76</v>
      </c>
      <c r="B23" s="56" t="s">
        <v>1220</v>
      </c>
      <c r="C23" s="57">
        <v>1.3685999999999999E-4</v>
      </c>
      <c r="D23" s="57">
        <v>2.6690999999999998E-4</v>
      </c>
      <c r="E23" s="65">
        <v>7784.8421850000004</v>
      </c>
      <c r="F23" s="42">
        <v>878</v>
      </c>
      <c r="G23" s="43">
        <v>8662.8421850000013</v>
      </c>
      <c r="H23" s="66">
        <v>116575</v>
      </c>
      <c r="I23" s="42">
        <v>161978</v>
      </c>
      <c r="J23" s="42">
        <v>79700</v>
      </c>
      <c r="K23" s="42">
        <v>81403</v>
      </c>
      <c r="L23" s="44">
        <v>159448</v>
      </c>
      <c r="M23" s="66">
        <v>14098</v>
      </c>
      <c r="N23" s="42">
        <v>-60327.25965316662</v>
      </c>
      <c r="O23" s="42">
        <v>-46229.25965316662</v>
      </c>
      <c r="P23" s="42">
        <v>0</v>
      </c>
      <c r="Q23" s="44">
        <v>-46229.25965316662</v>
      </c>
      <c r="R23" s="45">
        <v>1272</v>
      </c>
      <c r="S23" s="66">
        <v>2576</v>
      </c>
      <c r="T23" s="42">
        <v>19460</v>
      </c>
      <c r="U23" s="42">
        <v>24371</v>
      </c>
      <c r="V23" s="42">
        <v>34987.770669348283</v>
      </c>
      <c r="W23" s="44">
        <v>81394.770669348276</v>
      </c>
      <c r="X23" s="66">
        <v>6904</v>
      </c>
      <c r="Y23" s="42">
        <v>20058</v>
      </c>
      <c r="Z23" s="42">
        <v>20116</v>
      </c>
      <c r="AA23" s="42">
        <v>162482.89903160694</v>
      </c>
      <c r="AB23" s="43">
        <v>209560.89903160694</v>
      </c>
      <c r="AC23" s="66">
        <v>-44825.50826118188</v>
      </c>
      <c r="AD23" s="42">
        <v>-28241.72792509893</v>
      </c>
      <c r="AE23" s="42">
        <v>-29053.241358300285</v>
      </c>
      <c r="AF23" s="42">
        <v>-7401.2681649709048</v>
      </c>
      <c r="AG23" s="42">
        <v>-18644.382652706641</v>
      </c>
      <c r="AH23" s="44">
        <v>0</v>
      </c>
    </row>
    <row r="24" spans="1:34">
      <c r="A24" s="46" t="s">
        <v>77</v>
      </c>
      <c r="B24" s="56" t="s">
        <v>1221</v>
      </c>
      <c r="C24" s="57">
        <v>2.02681E-3</v>
      </c>
      <c r="D24" s="57">
        <v>1.9226600000000001E-3</v>
      </c>
      <c r="E24" s="65">
        <v>115290.13211100001</v>
      </c>
      <c r="F24" s="42">
        <v>13003</v>
      </c>
      <c r="G24" s="43">
        <v>128293.13211100001</v>
      </c>
      <c r="H24" s="66">
        <v>1726408</v>
      </c>
      <c r="I24" s="42">
        <v>2398792</v>
      </c>
      <c r="J24" s="42">
        <v>1180306</v>
      </c>
      <c r="K24" s="42">
        <v>1205529</v>
      </c>
      <c r="L24" s="44">
        <v>2361331</v>
      </c>
      <c r="M24" s="66">
        <v>208788</v>
      </c>
      <c r="N24" s="42">
        <v>12251.307320586486</v>
      </c>
      <c r="O24" s="42">
        <v>221039.30732058649</v>
      </c>
      <c r="P24" s="42">
        <v>0</v>
      </c>
      <c r="Q24" s="44">
        <v>221039.30732058649</v>
      </c>
      <c r="R24" s="45">
        <v>18834</v>
      </c>
      <c r="S24" s="66">
        <v>38146</v>
      </c>
      <c r="T24" s="42">
        <v>288188</v>
      </c>
      <c r="U24" s="42">
        <v>360914</v>
      </c>
      <c r="V24" s="42">
        <v>78700.308601899858</v>
      </c>
      <c r="W24" s="44">
        <v>765948.30860189989</v>
      </c>
      <c r="X24" s="66">
        <v>102248</v>
      </c>
      <c r="Y24" s="42">
        <v>297053</v>
      </c>
      <c r="Z24" s="42">
        <v>297901</v>
      </c>
      <c r="AA24" s="42">
        <v>282.95642143422083</v>
      </c>
      <c r="AB24" s="43">
        <v>697484.95642143418</v>
      </c>
      <c r="AC24" s="66">
        <v>33926.206776370986</v>
      </c>
      <c r="AD24" s="42">
        <v>27380.963605611516</v>
      </c>
      <c r="AE24" s="42">
        <v>-8036.0980475938923</v>
      </c>
      <c r="AF24" s="42">
        <v>56789.448233401235</v>
      </c>
      <c r="AG24" s="42">
        <v>-41597.168387324142</v>
      </c>
      <c r="AH24" s="44">
        <v>0</v>
      </c>
    </row>
    <row r="25" spans="1:34">
      <c r="A25" s="46" t="s">
        <v>1135</v>
      </c>
      <c r="B25" s="56" t="s">
        <v>2274</v>
      </c>
      <c r="C25" s="57">
        <v>8.6846999999999998E-4</v>
      </c>
      <c r="D25" s="57">
        <v>9.0742999999999998E-4</v>
      </c>
      <c r="E25" s="65">
        <v>49400.731232999999</v>
      </c>
      <c r="F25" s="42">
        <v>5571</v>
      </c>
      <c r="G25" s="43">
        <v>54971.731232999999</v>
      </c>
      <c r="H25" s="66">
        <v>739750</v>
      </c>
      <c r="I25" s="42">
        <v>1027861</v>
      </c>
      <c r="J25" s="42">
        <v>505751</v>
      </c>
      <c r="K25" s="42">
        <v>516558</v>
      </c>
      <c r="L25" s="44">
        <v>1011809</v>
      </c>
      <c r="M25" s="66">
        <v>89464</v>
      </c>
      <c r="N25" s="42">
        <v>9783.6427592301716</v>
      </c>
      <c r="O25" s="42">
        <v>99247.642759230177</v>
      </c>
      <c r="P25" s="42">
        <v>0</v>
      </c>
      <c r="Q25" s="44">
        <v>99247.642759230177</v>
      </c>
      <c r="R25" s="45">
        <v>8070</v>
      </c>
      <c r="S25" s="66">
        <v>16345</v>
      </c>
      <c r="T25" s="42">
        <v>123486</v>
      </c>
      <c r="U25" s="42">
        <v>154648</v>
      </c>
      <c r="V25" s="42">
        <v>29606.109995731156</v>
      </c>
      <c r="W25" s="44">
        <v>324085.10999573115</v>
      </c>
      <c r="X25" s="66">
        <v>43812</v>
      </c>
      <c r="Y25" s="42">
        <v>127285</v>
      </c>
      <c r="Z25" s="42">
        <v>127648</v>
      </c>
      <c r="AA25" s="42">
        <v>127631.96690844894</v>
      </c>
      <c r="AB25" s="43">
        <v>426376.96690844896</v>
      </c>
      <c r="AC25" s="66">
        <v>-2910.1545875907213</v>
      </c>
      <c r="AD25" s="42">
        <v>-23140.333875354023</v>
      </c>
      <c r="AE25" s="42">
        <v>-38496.934716668213</v>
      </c>
      <c r="AF25" s="42">
        <v>-10261.389711353419</v>
      </c>
      <c r="AG25" s="42">
        <v>-27483.044021751422</v>
      </c>
      <c r="AH25" s="44">
        <v>0</v>
      </c>
    </row>
    <row r="26" spans="1:34">
      <c r="A26" s="46" t="s">
        <v>1136</v>
      </c>
      <c r="B26" s="56" t="s">
        <v>2275</v>
      </c>
      <c r="C26" s="57">
        <v>7.6959999999999995E-4</v>
      </c>
      <c r="D26" s="57">
        <v>7.4925000000000002E-4</v>
      </c>
      <c r="E26" s="65">
        <v>43776.948168000003</v>
      </c>
      <c r="F26" s="42">
        <v>4937</v>
      </c>
      <c r="G26" s="43">
        <v>48713.948168000003</v>
      </c>
      <c r="H26" s="66">
        <v>655534</v>
      </c>
      <c r="I26" s="42">
        <v>910845</v>
      </c>
      <c r="J26" s="42">
        <v>448174</v>
      </c>
      <c r="K26" s="42">
        <v>457751</v>
      </c>
      <c r="L26" s="44">
        <v>896621</v>
      </c>
      <c r="M26" s="66">
        <v>79279</v>
      </c>
      <c r="N26" s="42">
        <v>-335.42877881600998</v>
      </c>
      <c r="O26" s="42">
        <v>78943.571221183985</v>
      </c>
      <c r="P26" s="42">
        <v>0</v>
      </c>
      <c r="Q26" s="44">
        <v>78943.571221183985</v>
      </c>
      <c r="R26" s="45">
        <v>7151</v>
      </c>
      <c r="S26" s="66">
        <v>14484</v>
      </c>
      <c r="T26" s="42">
        <v>109428</v>
      </c>
      <c r="U26" s="42">
        <v>137043</v>
      </c>
      <c r="V26" s="42">
        <v>11893.62109054772</v>
      </c>
      <c r="W26" s="44">
        <v>272848.62109054771</v>
      </c>
      <c r="X26" s="66">
        <v>38824</v>
      </c>
      <c r="Y26" s="42">
        <v>112794</v>
      </c>
      <c r="Z26" s="42">
        <v>113116</v>
      </c>
      <c r="AA26" s="42">
        <v>15717.816273184759</v>
      </c>
      <c r="AB26" s="43">
        <v>280451.81627318478</v>
      </c>
      <c r="AC26" s="66">
        <v>2498.7677275184619</v>
      </c>
      <c r="AD26" s="42">
        <v>2471.9055744315024</v>
      </c>
      <c r="AE26" s="42">
        <v>-10792.714084297551</v>
      </c>
      <c r="AF26" s="42">
        <v>16230.449480571724</v>
      </c>
      <c r="AG26" s="42">
        <v>-18011.603880861214</v>
      </c>
      <c r="AH26" s="44">
        <v>0</v>
      </c>
    </row>
    <row r="27" spans="1:34">
      <c r="A27" s="46" t="s">
        <v>1137</v>
      </c>
      <c r="B27" s="56" t="s">
        <v>2276</v>
      </c>
      <c r="C27" s="57">
        <v>1.23332E-3</v>
      </c>
      <c r="D27" s="57">
        <v>1.2157400000000001E-3</v>
      </c>
      <c r="E27" s="65">
        <v>70154.287857000003</v>
      </c>
      <c r="F27" s="42">
        <v>7912</v>
      </c>
      <c r="G27" s="43">
        <v>78066.287857000003</v>
      </c>
      <c r="H27" s="66">
        <v>1050524</v>
      </c>
      <c r="I27" s="42">
        <v>1459672</v>
      </c>
      <c r="J27" s="42">
        <v>718220</v>
      </c>
      <c r="K27" s="42">
        <v>733568</v>
      </c>
      <c r="L27" s="44">
        <v>1436877</v>
      </c>
      <c r="M27" s="66">
        <v>127048</v>
      </c>
      <c r="N27" s="42">
        <v>-6863.2123477433415</v>
      </c>
      <c r="O27" s="42">
        <v>120184.78765225667</v>
      </c>
      <c r="P27" s="42">
        <v>0</v>
      </c>
      <c r="Q27" s="44">
        <v>120184.78765225667</v>
      </c>
      <c r="R27" s="45">
        <v>11460</v>
      </c>
      <c r="S27" s="66">
        <v>23212</v>
      </c>
      <c r="T27" s="42">
        <v>175363</v>
      </c>
      <c r="U27" s="42">
        <v>219617</v>
      </c>
      <c r="V27" s="42">
        <v>8851.745839858213</v>
      </c>
      <c r="W27" s="44">
        <v>427043.74583985819</v>
      </c>
      <c r="X27" s="66">
        <v>62218</v>
      </c>
      <c r="Y27" s="42">
        <v>180758</v>
      </c>
      <c r="Z27" s="42">
        <v>181274</v>
      </c>
      <c r="AA27" s="42">
        <v>22033.200873968384</v>
      </c>
      <c r="AB27" s="43">
        <v>446283.20087396837</v>
      </c>
      <c r="AC27" s="66">
        <v>3979.6683035483566</v>
      </c>
      <c r="AD27" s="42">
        <v>1415.3898140695019</v>
      </c>
      <c r="AE27" s="42">
        <v>-19653.030483690633</v>
      </c>
      <c r="AF27" s="42">
        <v>25623.618662111207</v>
      </c>
      <c r="AG27" s="42">
        <v>-30605.101330148602</v>
      </c>
      <c r="AH27" s="44">
        <v>0</v>
      </c>
    </row>
    <row r="28" spans="1:34">
      <c r="A28" s="46" t="s">
        <v>1138</v>
      </c>
      <c r="B28" s="56" t="s">
        <v>2277</v>
      </c>
      <c r="C28" s="57">
        <v>4.5104999999999999E-4</v>
      </c>
      <c r="D28" s="57">
        <v>2.9990000000000003E-4</v>
      </c>
      <c r="E28" s="65">
        <v>25657.017786</v>
      </c>
      <c r="F28" s="42">
        <v>2894</v>
      </c>
      <c r="G28" s="43">
        <v>28551.017786</v>
      </c>
      <c r="H28" s="66">
        <v>384198</v>
      </c>
      <c r="I28" s="42">
        <v>533832</v>
      </c>
      <c r="J28" s="42">
        <v>262668</v>
      </c>
      <c r="K28" s="42">
        <v>268281</v>
      </c>
      <c r="L28" s="44">
        <v>525495</v>
      </c>
      <c r="M28" s="66">
        <v>46464</v>
      </c>
      <c r="N28" s="42">
        <v>3463.4340598733615</v>
      </c>
      <c r="O28" s="42">
        <v>49927.434059873362</v>
      </c>
      <c r="P28" s="42">
        <v>0</v>
      </c>
      <c r="Q28" s="44">
        <v>49927.434059873362</v>
      </c>
      <c r="R28" s="45">
        <v>4191</v>
      </c>
      <c r="S28" s="66">
        <v>8489</v>
      </c>
      <c r="T28" s="42">
        <v>64134</v>
      </c>
      <c r="U28" s="42">
        <v>80318</v>
      </c>
      <c r="V28" s="42">
        <v>118140.82925657829</v>
      </c>
      <c r="W28" s="44">
        <v>271081.82925657829</v>
      </c>
      <c r="X28" s="66">
        <v>22754</v>
      </c>
      <c r="Y28" s="42">
        <v>66107</v>
      </c>
      <c r="Z28" s="42">
        <v>66296</v>
      </c>
      <c r="AA28" s="42">
        <v>36852.826606454219</v>
      </c>
      <c r="AB28" s="43">
        <v>192009.82660645421</v>
      </c>
      <c r="AC28" s="66">
        <v>16618.654016443983</v>
      </c>
      <c r="AD28" s="42">
        <v>20866.397695077198</v>
      </c>
      <c r="AE28" s="42">
        <v>12604.004275552197</v>
      </c>
      <c r="AF28" s="42">
        <v>23455.084641471647</v>
      </c>
      <c r="AG28" s="42">
        <v>5527.8620215790397</v>
      </c>
      <c r="AH28" s="44">
        <v>0</v>
      </c>
    </row>
    <row r="29" spans="1:34">
      <c r="A29" s="46" t="s">
        <v>78</v>
      </c>
      <c r="B29" s="56" t="s">
        <v>1222</v>
      </c>
      <c r="C29" s="57">
        <v>2.5075399999999999E-3</v>
      </c>
      <c r="D29" s="57">
        <v>2.6014200000000001E-3</v>
      </c>
      <c r="E29" s="65">
        <v>142635.23944200002</v>
      </c>
      <c r="F29" s="42">
        <v>16087</v>
      </c>
      <c r="G29" s="43">
        <v>158722.23944200002</v>
      </c>
      <c r="H29" s="66">
        <v>2135887</v>
      </c>
      <c r="I29" s="42">
        <v>2967751</v>
      </c>
      <c r="J29" s="42">
        <v>1460258</v>
      </c>
      <c r="K29" s="42">
        <v>1491463</v>
      </c>
      <c r="L29" s="44">
        <v>2921405</v>
      </c>
      <c r="M29" s="66">
        <v>258309</v>
      </c>
      <c r="N29" s="42">
        <v>-2360.3614741120782</v>
      </c>
      <c r="O29" s="42">
        <v>255948.63852588792</v>
      </c>
      <c r="P29" s="42">
        <v>0</v>
      </c>
      <c r="Q29" s="44">
        <v>255948.63852588792</v>
      </c>
      <c r="R29" s="45">
        <v>23301</v>
      </c>
      <c r="S29" s="66">
        <v>47194</v>
      </c>
      <c r="T29" s="42">
        <v>356542</v>
      </c>
      <c r="U29" s="42">
        <v>446518</v>
      </c>
      <c r="V29" s="42">
        <v>44338.824199033123</v>
      </c>
      <c r="W29" s="44">
        <v>894592.82419903309</v>
      </c>
      <c r="X29" s="66">
        <v>126499</v>
      </c>
      <c r="Y29" s="42">
        <v>367510</v>
      </c>
      <c r="Z29" s="42">
        <v>368559</v>
      </c>
      <c r="AA29" s="42">
        <v>70030.560604300452</v>
      </c>
      <c r="AB29" s="43">
        <v>932598.56060430047</v>
      </c>
      <c r="AC29" s="66">
        <v>22362.975500486085</v>
      </c>
      <c r="AD29" s="42">
        <v>9167.0924129242794</v>
      </c>
      <c r="AE29" s="42">
        <v>-34860.544395910183</v>
      </c>
      <c r="AF29" s="42">
        <v>42521.65287713422</v>
      </c>
      <c r="AG29" s="42">
        <v>-77196.912799901736</v>
      </c>
      <c r="AH29" s="44">
        <v>0</v>
      </c>
    </row>
    <row r="30" spans="1:34">
      <c r="A30" s="46" t="s">
        <v>80</v>
      </c>
      <c r="B30" s="56" t="s">
        <v>1224</v>
      </c>
      <c r="C30" s="57">
        <v>1.64828E-3</v>
      </c>
      <c r="D30" s="57">
        <v>1.67347E-3</v>
      </c>
      <c r="E30" s="65">
        <v>93758.646059999999</v>
      </c>
      <c r="F30" s="42">
        <v>10574</v>
      </c>
      <c r="G30" s="43">
        <v>104332.64606</v>
      </c>
      <c r="H30" s="66">
        <v>1403981</v>
      </c>
      <c r="I30" s="42">
        <v>1950790</v>
      </c>
      <c r="J30" s="42">
        <v>959871</v>
      </c>
      <c r="K30" s="42">
        <v>980383</v>
      </c>
      <c r="L30" s="44">
        <v>1920326</v>
      </c>
      <c r="M30" s="66">
        <v>169794</v>
      </c>
      <c r="N30" s="42">
        <v>66490.66004582202</v>
      </c>
      <c r="O30" s="42">
        <v>236284.66004582203</v>
      </c>
      <c r="P30" s="42">
        <v>0</v>
      </c>
      <c r="Q30" s="44">
        <v>236284.66004582203</v>
      </c>
      <c r="R30" s="45">
        <v>15316</v>
      </c>
      <c r="S30" s="66">
        <v>31022</v>
      </c>
      <c r="T30" s="42">
        <v>234365</v>
      </c>
      <c r="U30" s="42">
        <v>293509</v>
      </c>
      <c r="V30" s="42">
        <v>150655.83915469528</v>
      </c>
      <c r="W30" s="44">
        <v>709551.83915469528</v>
      </c>
      <c r="X30" s="66">
        <v>83152</v>
      </c>
      <c r="Y30" s="42">
        <v>241575</v>
      </c>
      <c r="Z30" s="42">
        <v>242265</v>
      </c>
      <c r="AA30" s="42">
        <v>21232.134073292251</v>
      </c>
      <c r="AB30" s="43">
        <v>588224.13407329225</v>
      </c>
      <c r="AC30" s="66">
        <v>64449.713024330013</v>
      </c>
      <c r="AD30" s="42">
        <v>44771.450077849528</v>
      </c>
      <c r="AE30" s="42">
        <v>14153.947492945474</v>
      </c>
      <c r="AF30" s="42">
        <v>44477.700282979204</v>
      </c>
      <c r="AG30" s="42">
        <v>-46525.105796701173</v>
      </c>
      <c r="AH30" s="44">
        <v>0</v>
      </c>
    </row>
    <row r="31" spans="1:34">
      <c r="A31" s="46" t="s">
        <v>88</v>
      </c>
      <c r="B31" s="56" t="s">
        <v>1233</v>
      </c>
      <c r="C31" s="57">
        <v>3.4675999999999999E-4</v>
      </c>
      <c r="D31" s="57">
        <v>3.4314000000000002E-4</v>
      </c>
      <c r="E31" s="65">
        <v>19724.572476000001</v>
      </c>
      <c r="F31" s="42">
        <v>2225</v>
      </c>
      <c r="G31" s="43">
        <v>21949.572476000001</v>
      </c>
      <c r="H31" s="66">
        <v>295365</v>
      </c>
      <c r="I31" s="42">
        <v>410401</v>
      </c>
      <c r="J31" s="42">
        <v>201935</v>
      </c>
      <c r="K31" s="42">
        <v>206250</v>
      </c>
      <c r="L31" s="44">
        <v>403992</v>
      </c>
      <c r="M31" s="66">
        <v>35721</v>
      </c>
      <c r="N31" s="42">
        <v>9232.6853426638863</v>
      </c>
      <c r="O31" s="42">
        <v>44953.685342663885</v>
      </c>
      <c r="P31" s="42">
        <v>0</v>
      </c>
      <c r="Q31" s="44">
        <v>44953.685342663885</v>
      </c>
      <c r="R31" s="45">
        <v>3222</v>
      </c>
      <c r="S31" s="66">
        <v>6526</v>
      </c>
      <c r="T31" s="42">
        <v>49305</v>
      </c>
      <c r="U31" s="42">
        <v>61748</v>
      </c>
      <c r="V31" s="42">
        <v>31543.995799091041</v>
      </c>
      <c r="W31" s="44">
        <v>149122.99579909103</v>
      </c>
      <c r="X31" s="66">
        <v>17493</v>
      </c>
      <c r="Y31" s="42">
        <v>50822</v>
      </c>
      <c r="Z31" s="42">
        <v>50967</v>
      </c>
      <c r="AA31" s="42">
        <v>3136.5060680777506</v>
      </c>
      <c r="AB31" s="43">
        <v>122418.50606807775</v>
      </c>
      <c r="AC31" s="66">
        <v>9342.4171258447786</v>
      </c>
      <c r="AD31" s="42">
        <v>8703.3591601100215</v>
      </c>
      <c r="AE31" s="42">
        <v>2777.7581747350214</v>
      </c>
      <c r="AF31" s="42">
        <v>14639.316844683883</v>
      </c>
      <c r="AG31" s="42">
        <v>-8758.3615743604223</v>
      </c>
      <c r="AH31" s="44">
        <v>0</v>
      </c>
    </row>
    <row r="32" spans="1:34">
      <c r="A32" s="46" t="s">
        <v>89</v>
      </c>
      <c r="B32" s="56" t="s">
        <v>1234</v>
      </c>
      <c r="C32" s="57">
        <v>6.8510000000000006E-5</v>
      </c>
      <c r="D32" s="57">
        <v>4.1669999999999999E-5</v>
      </c>
      <c r="E32" s="65">
        <v>3896.831052</v>
      </c>
      <c r="F32" s="42">
        <v>440</v>
      </c>
      <c r="G32" s="43">
        <v>4336.8310519999995</v>
      </c>
      <c r="H32" s="66">
        <v>58356</v>
      </c>
      <c r="I32" s="42">
        <v>81084</v>
      </c>
      <c r="J32" s="42">
        <v>39897</v>
      </c>
      <c r="K32" s="42">
        <v>40749</v>
      </c>
      <c r="L32" s="44">
        <v>79817</v>
      </c>
      <c r="M32" s="66">
        <v>7057</v>
      </c>
      <c r="N32" s="42">
        <v>9331.9184636445734</v>
      </c>
      <c r="O32" s="42">
        <v>16388.918463644572</v>
      </c>
      <c r="P32" s="42">
        <v>0</v>
      </c>
      <c r="Q32" s="44">
        <v>16388.918463644572</v>
      </c>
      <c r="R32" s="45">
        <v>637</v>
      </c>
      <c r="S32" s="66">
        <v>1289</v>
      </c>
      <c r="T32" s="42">
        <v>9741</v>
      </c>
      <c r="U32" s="42">
        <v>12200</v>
      </c>
      <c r="V32" s="42">
        <v>39840.871035273223</v>
      </c>
      <c r="W32" s="44">
        <v>63070.871035273223</v>
      </c>
      <c r="X32" s="66">
        <v>3456</v>
      </c>
      <c r="Y32" s="42">
        <v>10041</v>
      </c>
      <c r="Z32" s="42">
        <v>10070</v>
      </c>
      <c r="AA32" s="42">
        <v>0</v>
      </c>
      <c r="AB32" s="43">
        <v>23567</v>
      </c>
      <c r="AC32" s="66">
        <v>9852.9184636445734</v>
      </c>
      <c r="AD32" s="42">
        <v>9657.9184636445734</v>
      </c>
      <c r="AE32" s="42">
        <v>8471.9184636445734</v>
      </c>
      <c r="AF32" s="42">
        <v>10234.334120221356</v>
      </c>
      <c r="AG32" s="42">
        <v>1286.7815241181461</v>
      </c>
      <c r="AH32" s="44">
        <v>0</v>
      </c>
    </row>
    <row r="33" spans="1:34" s="4" customFormat="1">
      <c r="A33" s="46" t="s">
        <v>112</v>
      </c>
      <c r="B33" s="56" t="s">
        <v>1257</v>
      </c>
      <c r="C33" s="57">
        <v>3.67637E-3</v>
      </c>
      <c r="D33" s="57">
        <v>2.6795500000000002E-3</v>
      </c>
      <c r="E33" s="65">
        <v>209121.56716499999</v>
      </c>
      <c r="F33" s="42">
        <v>23585</v>
      </c>
      <c r="G33" s="43">
        <v>232706.56716499999</v>
      </c>
      <c r="H33" s="66">
        <v>3131480</v>
      </c>
      <c r="I33" s="42">
        <v>4351097</v>
      </c>
      <c r="J33" s="42">
        <v>2140922</v>
      </c>
      <c r="K33" s="42">
        <v>2186673</v>
      </c>
      <c r="L33" s="44">
        <v>4283148</v>
      </c>
      <c r="M33" s="66">
        <v>378714</v>
      </c>
      <c r="N33" s="42">
        <v>311823.64852939436</v>
      </c>
      <c r="O33" s="42">
        <v>690537.6485293943</v>
      </c>
      <c r="P33" s="42">
        <v>0</v>
      </c>
      <c r="Q33" s="44">
        <v>690537.6485293943</v>
      </c>
      <c r="R33" s="45">
        <v>34162</v>
      </c>
      <c r="S33" s="66">
        <v>69192</v>
      </c>
      <c r="T33" s="42">
        <v>522735</v>
      </c>
      <c r="U33" s="42">
        <v>654651</v>
      </c>
      <c r="V33" s="42">
        <v>983132.62527805427</v>
      </c>
      <c r="W33" s="44">
        <v>2229710.6252780543</v>
      </c>
      <c r="X33" s="66">
        <v>185464</v>
      </c>
      <c r="Y33" s="42">
        <v>538815</v>
      </c>
      <c r="Z33" s="42">
        <v>540354</v>
      </c>
      <c r="AA33" s="42">
        <v>25683.430769529554</v>
      </c>
      <c r="AB33" s="43">
        <v>1290316.4307695297</v>
      </c>
      <c r="AC33" s="66">
        <v>298242.04166650429</v>
      </c>
      <c r="AD33" s="42">
        <v>241622.79369326797</v>
      </c>
      <c r="AE33" s="42">
        <v>170613.70213411661</v>
      </c>
      <c r="AF33" s="42">
        <v>211028.19871078708</v>
      </c>
      <c r="AG33" s="42">
        <v>17887.458303848733</v>
      </c>
      <c r="AH33" s="44">
        <v>0</v>
      </c>
    </row>
    <row r="34" spans="1:34" s="4" customFormat="1">
      <c r="A34" s="46" t="s">
        <v>113</v>
      </c>
      <c r="B34" s="56" t="s">
        <v>1258</v>
      </c>
      <c r="C34" s="57">
        <v>1.4623800000000001E-3</v>
      </c>
      <c r="D34" s="57">
        <v>1.6087499999999999E-3</v>
      </c>
      <c r="E34" s="65">
        <v>83184.175151999996</v>
      </c>
      <c r="F34" s="42">
        <v>9382</v>
      </c>
      <c r="G34" s="43">
        <v>92566.175151999996</v>
      </c>
      <c r="H34" s="66">
        <v>1245634</v>
      </c>
      <c r="I34" s="42">
        <v>1730772</v>
      </c>
      <c r="J34" s="42">
        <v>851612</v>
      </c>
      <c r="K34" s="42">
        <v>869811</v>
      </c>
      <c r="L34" s="44">
        <v>1703743</v>
      </c>
      <c r="M34" s="66">
        <v>150644</v>
      </c>
      <c r="N34" s="42">
        <v>3596.9393421179611</v>
      </c>
      <c r="O34" s="42">
        <v>154240.93934211796</v>
      </c>
      <c r="P34" s="42">
        <v>0</v>
      </c>
      <c r="Q34" s="44">
        <v>154240.93934211796</v>
      </c>
      <c r="R34" s="45">
        <v>13589</v>
      </c>
      <c r="S34" s="66">
        <v>27523</v>
      </c>
      <c r="T34" s="42">
        <v>207933</v>
      </c>
      <c r="U34" s="42">
        <v>260406</v>
      </c>
      <c r="V34" s="42">
        <v>28333.52773875638</v>
      </c>
      <c r="W34" s="44">
        <v>524195.52773875638</v>
      </c>
      <c r="X34" s="66">
        <v>73773</v>
      </c>
      <c r="Y34" s="42">
        <v>214329</v>
      </c>
      <c r="Z34" s="42">
        <v>214941</v>
      </c>
      <c r="AA34" s="42">
        <v>106614.72061110857</v>
      </c>
      <c r="AB34" s="43">
        <v>609657.72061110858</v>
      </c>
      <c r="AC34" s="66">
        <v>1002.9961146014648</v>
      </c>
      <c r="AD34" s="42">
        <v>-6933.559233133954</v>
      </c>
      <c r="AE34" s="42">
        <v>-32918.407791792066</v>
      </c>
      <c r="AF34" s="42">
        <v>8990.9577566557891</v>
      </c>
      <c r="AG34" s="42">
        <v>-55604.17971868343</v>
      </c>
      <c r="AH34" s="44">
        <v>0</v>
      </c>
    </row>
    <row r="35" spans="1:34" s="4" customFormat="1">
      <c r="A35" s="46" t="s">
        <v>115</v>
      </c>
      <c r="B35" s="56" t="s">
        <v>1260</v>
      </c>
      <c r="C35" s="57">
        <v>2.446417E-2</v>
      </c>
      <c r="D35" s="57">
        <v>2.5445039999999999E-2</v>
      </c>
      <c r="E35" s="65">
        <v>1391585.8887720001</v>
      </c>
      <c r="F35" s="42">
        <v>156944</v>
      </c>
      <c r="G35" s="43">
        <v>1548529.8887720001</v>
      </c>
      <c r="H35" s="66">
        <v>20838232</v>
      </c>
      <c r="I35" s="42">
        <v>28954101</v>
      </c>
      <c r="J35" s="42">
        <v>14246630</v>
      </c>
      <c r="K35" s="42">
        <v>14551075</v>
      </c>
      <c r="L35" s="44">
        <v>28501937</v>
      </c>
      <c r="M35" s="66">
        <v>2520126</v>
      </c>
      <c r="N35" s="42">
        <v>2641548.8044819585</v>
      </c>
      <c r="O35" s="42">
        <v>5161674.804481959</v>
      </c>
      <c r="P35" s="42">
        <v>0</v>
      </c>
      <c r="Q35" s="44">
        <v>5161674.804481959</v>
      </c>
      <c r="R35" s="45">
        <v>227329</v>
      </c>
      <c r="S35" s="66">
        <v>460434</v>
      </c>
      <c r="T35" s="42">
        <v>3478507</v>
      </c>
      <c r="U35" s="42">
        <v>4356334</v>
      </c>
      <c r="V35" s="42">
        <v>6178686.9631493855</v>
      </c>
      <c r="W35" s="44">
        <v>14473961.963149386</v>
      </c>
      <c r="X35" s="66">
        <v>1234157</v>
      </c>
      <c r="Y35" s="42">
        <v>3585512</v>
      </c>
      <c r="Z35" s="42">
        <v>3595753</v>
      </c>
      <c r="AA35" s="42">
        <v>727348.38641189807</v>
      </c>
      <c r="AB35" s="43">
        <v>9142770.3864118978</v>
      </c>
      <c r="AC35" s="66">
        <v>2339487.7461417657</v>
      </c>
      <c r="AD35" s="42">
        <v>1881008.1138985746</v>
      </c>
      <c r="AE35" s="42">
        <v>1320323.5206543717</v>
      </c>
      <c r="AF35" s="42">
        <v>551029.96302571264</v>
      </c>
      <c r="AG35" s="42">
        <v>-760657.766982937</v>
      </c>
      <c r="AH35" s="44">
        <v>0</v>
      </c>
    </row>
    <row r="36" spans="1:34" s="4" customFormat="1">
      <c r="A36" s="46" t="s">
        <v>116</v>
      </c>
      <c r="B36" s="56" t="s">
        <v>1261</v>
      </c>
      <c r="C36" s="57">
        <v>2.9408500000000001E-3</v>
      </c>
      <c r="D36" s="57">
        <v>3.48942E-3</v>
      </c>
      <c r="E36" s="65">
        <v>167283.32414400001</v>
      </c>
      <c r="F36" s="42">
        <v>18866</v>
      </c>
      <c r="G36" s="43">
        <v>186149.32414400001</v>
      </c>
      <c r="H36" s="66">
        <v>2504974</v>
      </c>
      <c r="I36" s="42">
        <v>3480587</v>
      </c>
      <c r="J36" s="42">
        <v>1712594</v>
      </c>
      <c r="K36" s="42">
        <v>1749192</v>
      </c>
      <c r="L36" s="44">
        <v>3426232</v>
      </c>
      <c r="M36" s="66">
        <v>302946</v>
      </c>
      <c r="N36" s="42">
        <v>-140026.52575871319</v>
      </c>
      <c r="O36" s="42">
        <v>162919.47424128681</v>
      </c>
      <c r="P36" s="42">
        <v>0</v>
      </c>
      <c r="Q36" s="44">
        <v>162919.47424128681</v>
      </c>
      <c r="R36" s="45">
        <v>27327</v>
      </c>
      <c r="S36" s="66">
        <v>55349</v>
      </c>
      <c r="T36" s="42">
        <v>418153</v>
      </c>
      <c r="U36" s="42">
        <v>523677</v>
      </c>
      <c r="V36" s="42">
        <v>622.69021036824017</v>
      </c>
      <c r="W36" s="44">
        <v>997801.69021036825</v>
      </c>
      <c r="X36" s="66">
        <v>148359</v>
      </c>
      <c r="Y36" s="42">
        <v>431016</v>
      </c>
      <c r="Z36" s="42">
        <v>432247</v>
      </c>
      <c r="AA36" s="42">
        <v>465560.23920249753</v>
      </c>
      <c r="AB36" s="43">
        <v>1477182.2392024975</v>
      </c>
      <c r="AC36" s="66">
        <v>-84621.549415367932</v>
      </c>
      <c r="AD36" s="42">
        <v>-93613.239625736169</v>
      </c>
      <c r="AE36" s="42">
        <v>-142348.22593290778</v>
      </c>
      <c r="AF36" s="42">
        <v>-17602.253183981797</v>
      </c>
      <c r="AG36" s="42">
        <v>-141195.2808341356</v>
      </c>
      <c r="AH36" s="44">
        <v>0</v>
      </c>
    </row>
    <row r="37" spans="1:34" s="4" customFormat="1">
      <c r="A37" s="46" t="s">
        <v>119</v>
      </c>
      <c r="B37" s="56" t="s">
        <v>1264</v>
      </c>
      <c r="C37" s="57">
        <v>0</v>
      </c>
      <c r="D37" s="57">
        <v>0</v>
      </c>
      <c r="E37" s="65">
        <v>0</v>
      </c>
      <c r="F37" s="42">
        <v>0</v>
      </c>
      <c r="G37" s="43">
        <v>0</v>
      </c>
      <c r="H37" s="66">
        <v>0</v>
      </c>
      <c r="I37" s="42">
        <v>0</v>
      </c>
      <c r="J37" s="42">
        <v>0</v>
      </c>
      <c r="K37" s="42">
        <v>0</v>
      </c>
      <c r="L37" s="44">
        <v>0</v>
      </c>
      <c r="M37" s="66">
        <v>0</v>
      </c>
      <c r="N37" s="42">
        <v>-41909.045525766574</v>
      </c>
      <c r="O37" s="42">
        <v>-41909.045525766574</v>
      </c>
      <c r="P37" s="42">
        <v>0</v>
      </c>
      <c r="Q37" s="44">
        <v>-41909.045525766574</v>
      </c>
      <c r="R37" s="45">
        <v>0</v>
      </c>
      <c r="S37" s="66">
        <v>0</v>
      </c>
      <c r="T37" s="42">
        <v>0</v>
      </c>
      <c r="U37" s="42">
        <v>0</v>
      </c>
      <c r="V37" s="42">
        <v>25316.140300675001</v>
      </c>
      <c r="W37" s="44">
        <v>25316.140300675001</v>
      </c>
      <c r="X37" s="66">
        <v>0</v>
      </c>
      <c r="Y37" s="42">
        <v>0</v>
      </c>
      <c r="Z37" s="42">
        <v>0</v>
      </c>
      <c r="AA37" s="42">
        <v>169498.86506940937</v>
      </c>
      <c r="AB37" s="43">
        <v>169498.86506940937</v>
      </c>
      <c r="AC37" s="66">
        <v>-36441.920586770328</v>
      </c>
      <c r="AD37" s="42">
        <v>-34222.169428043635</v>
      </c>
      <c r="AE37" s="42">
        <v>-34915.762312993633</v>
      </c>
      <c r="AF37" s="42">
        <v>-38602.872440926782</v>
      </c>
      <c r="AG37" s="42">
        <v>0</v>
      </c>
      <c r="AH37" s="44">
        <v>0</v>
      </c>
    </row>
    <row r="38" spans="1:34" s="4" customFormat="1">
      <c r="A38" s="46" t="s">
        <v>123</v>
      </c>
      <c r="B38" s="56" t="s">
        <v>1269</v>
      </c>
      <c r="C38" s="57">
        <v>6.5981999999999998E-4</v>
      </c>
      <c r="D38" s="57">
        <v>6.3873999999999995E-4</v>
      </c>
      <c r="E38" s="65">
        <v>37532.175759000005</v>
      </c>
      <c r="F38" s="42">
        <v>4233</v>
      </c>
      <c r="G38" s="43">
        <v>41765.175759000005</v>
      </c>
      <c r="H38" s="66">
        <v>562025</v>
      </c>
      <c r="I38" s="42">
        <v>780917</v>
      </c>
      <c r="J38" s="42">
        <v>384244</v>
      </c>
      <c r="K38" s="42">
        <v>392455</v>
      </c>
      <c r="L38" s="44">
        <v>768722</v>
      </c>
      <c r="M38" s="66">
        <v>67970</v>
      </c>
      <c r="N38" s="42">
        <v>76417.575311681518</v>
      </c>
      <c r="O38" s="42">
        <v>144387.57531168152</v>
      </c>
      <c r="P38" s="42">
        <v>0</v>
      </c>
      <c r="Q38" s="44">
        <v>144387.57531168152</v>
      </c>
      <c r="R38" s="45">
        <v>6131</v>
      </c>
      <c r="S38" s="66">
        <v>12418</v>
      </c>
      <c r="T38" s="42">
        <v>93818</v>
      </c>
      <c r="U38" s="42">
        <v>117494</v>
      </c>
      <c r="V38" s="42">
        <v>130717.79633947158</v>
      </c>
      <c r="W38" s="44">
        <v>354447.79633947159</v>
      </c>
      <c r="X38" s="66">
        <v>33286</v>
      </c>
      <c r="Y38" s="42">
        <v>96704</v>
      </c>
      <c r="Z38" s="42">
        <v>96981</v>
      </c>
      <c r="AA38" s="42">
        <v>0</v>
      </c>
      <c r="AB38" s="43">
        <v>226971</v>
      </c>
      <c r="AC38" s="66">
        <v>55230.045570541246</v>
      </c>
      <c r="AD38" s="42">
        <v>35787.294667995382</v>
      </c>
      <c r="AE38" s="42">
        <v>23011.528550510244</v>
      </c>
      <c r="AF38" s="42">
        <v>28471.438898068151</v>
      </c>
      <c r="AG38" s="42">
        <v>-15023.511347643431</v>
      </c>
      <c r="AH38" s="44">
        <v>0</v>
      </c>
    </row>
    <row r="39" spans="1:34" s="4" customFormat="1">
      <c r="A39" s="46" t="s">
        <v>1139</v>
      </c>
      <c r="B39" s="56" t="s">
        <v>2278</v>
      </c>
      <c r="C39" s="57">
        <v>1.54799E-3</v>
      </c>
      <c r="D39" s="57">
        <v>1.56963E-3</v>
      </c>
      <c r="E39" s="65">
        <v>88053.796215000009</v>
      </c>
      <c r="F39" s="42">
        <v>9931</v>
      </c>
      <c r="G39" s="43">
        <v>97984.796215000009</v>
      </c>
      <c r="H39" s="66">
        <v>1318556</v>
      </c>
      <c r="I39" s="42">
        <v>1832094</v>
      </c>
      <c r="J39" s="42">
        <v>901467</v>
      </c>
      <c r="K39" s="42">
        <v>920731</v>
      </c>
      <c r="L39" s="44">
        <v>1803483</v>
      </c>
      <c r="M39" s="66">
        <v>159463</v>
      </c>
      <c r="N39" s="42">
        <v>-19207.093213441203</v>
      </c>
      <c r="O39" s="42">
        <v>140255.9067865588</v>
      </c>
      <c r="P39" s="42">
        <v>0</v>
      </c>
      <c r="Q39" s="44">
        <v>140255.9067865588</v>
      </c>
      <c r="R39" s="45">
        <v>14384</v>
      </c>
      <c r="S39" s="66">
        <v>29134</v>
      </c>
      <c r="T39" s="42">
        <v>220105</v>
      </c>
      <c r="U39" s="42">
        <v>275651</v>
      </c>
      <c r="V39" s="42">
        <v>34200.276611679888</v>
      </c>
      <c r="W39" s="44">
        <v>559090.27661167993</v>
      </c>
      <c r="X39" s="66">
        <v>78092</v>
      </c>
      <c r="Y39" s="42">
        <v>226876</v>
      </c>
      <c r="Z39" s="42">
        <v>227524</v>
      </c>
      <c r="AA39" s="42">
        <v>20636.590375945085</v>
      </c>
      <c r="AB39" s="43">
        <v>553128.59037594509</v>
      </c>
      <c r="AC39" s="66">
        <v>16131.689085070524</v>
      </c>
      <c r="AD39" s="42">
        <v>11509.075302969512</v>
      </c>
      <c r="AE39" s="42">
        <v>-15228.30690672373</v>
      </c>
      <c r="AF39" s="42">
        <v>37008.447352840427</v>
      </c>
      <c r="AG39" s="42">
        <v>-43459.218598421889</v>
      </c>
      <c r="AH39" s="44">
        <v>0</v>
      </c>
    </row>
    <row r="40" spans="1:34" s="4" customFormat="1">
      <c r="A40" s="46" t="s">
        <v>126</v>
      </c>
      <c r="B40" s="56" t="s">
        <v>1272</v>
      </c>
      <c r="C40" s="57">
        <v>0.25921270000000002</v>
      </c>
      <c r="D40" s="57">
        <v>0.2570556</v>
      </c>
      <c r="E40" s="65">
        <v>14744695.899825001</v>
      </c>
      <c r="F40" s="42">
        <v>1662932</v>
      </c>
      <c r="G40" s="43">
        <v>16407627.899825001</v>
      </c>
      <c r="H40" s="66">
        <v>220793690</v>
      </c>
      <c r="I40" s="42">
        <v>306786243</v>
      </c>
      <c r="J40" s="42">
        <v>150951678</v>
      </c>
      <c r="K40" s="42">
        <v>154177460</v>
      </c>
      <c r="L40" s="44">
        <v>301995291</v>
      </c>
      <c r="M40" s="66">
        <v>26702255</v>
      </c>
      <c r="N40" s="42">
        <v>-3001060.479791549</v>
      </c>
      <c r="O40" s="42">
        <v>23701194.520208452</v>
      </c>
      <c r="P40" s="42">
        <v>0</v>
      </c>
      <c r="Q40" s="44">
        <v>23701194.520208452</v>
      </c>
      <c r="R40" s="45">
        <v>2408691</v>
      </c>
      <c r="S40" s="66">
        <v>4878580</v>
      </c>
      <c r="T40" s="42">
        <v>36856887</v>
      </c>
      <c r="U40" s="42">
        <v>46157987</v>
      </c>
      <c r="V40" s="42">
        <v>816152.69301262789</v>
      </c>
      <c r="W40" s="44">
        <v>88709606.693012625</v>
      </c>
      <c r="X40" s="66">
        <v>13076645</v>
      </c>
      <c r="Y40" s="42">
        <v>37990674</v>
      </c>
      <c r="Z40" s="42">
        <v>38099182</v>
      </c>
      <c r="AA40" s="42">
        <v>5711676.0532547403</v>
      </c>
      <c r="AB40" s="43">
        <v>94878177.053254738</v>
      </c>
      <c r="AC40" s="66">
        <v>-200449.59321785532</v>
      </c>
      <c r="AD40" s="42">
        <v>-149490.02217388083</v>
      </c>
      <c r="AE40" s="42">
        <v>-4544328.1556260278</v>
      </c>
      <c r="AF40" s="42">
        <v>5335394.8571925908</v>
      </c>
      <c r="AG40" s="42">
        <v>-6609697.4464169405</v>
      </c>
      <c r="AH40" s="44">
        <v>0</v>
      </c>
    </row>
    <row r="41" spans="1:34" s="4" customFormat="1">
      <c r="A41" s="46" t="s">
        <v>1140</v>
      </c>
      <c r="B41" s="56" t="s">
        <v>2279</v>
      </c>
      <c r="C41" s="57">
        <v>3.2095000000000002E-4</v>
      </c>
      <c r="D41" s="57">
        <v>2.7070000000000002E-4</v>
      </c>
      <c r="E41" s="65">
        <v>18256.45536</v>
      </c>
      <c r="F41" s="42">
        <v>2059</v>
      </c>
      <c r="G41" s="43">
        <v>20315.45536</v>
      </c>
      <c r="H41" s="66">
        <v>273381</v>
      </c>
      <c r="I41" s="42">
        <v>379854</v>
      </c>
      <c r="J41" s="42">
        <v>186904</v>
      </c>
      <c r="K41" s="42">
        <v>190898</v>
      </c>
      <c r="L41" s="44">
        <v>373922</v>
      </c>
      <c r="M41" s="66">
        <v>33062</v>
      </c>
      <c r="N41" s="42">
        <v>-18123.052994801539</v>
      </c>
      <c r="O41" s="42">
        <v>14938.947005198461</v>
      </c>
      <c r="P41" s="42">
        <v>0</v>
      </c>
      <c r="Q41" s="44">
        <v>14938.947005198461</v>
      </c>
      <c r="R41" s="45">
        <v>2982</v>
      </c>
      <c r="S41" s="66">
        <v>6041</v>
      </c>
      <c r="T41" s="42">
        <v>45635</v>
      </c>
      <c r="U41" s="42">
        <v>57152</v>
      </c>
      <c r="V41" s="42">
        <v>33321.985170136424</v>
      </c>
      <c r="W41" s="44">
        <v>142149.98517013644</v>
      </c>
      <c r="X41" s="66">
        <v>16191</v>
      </c>
      <c r="Y41" s="42">
        <v>47039</v>
      </c>
      <c r="Z41" s="42">
        <v>47173</v>
      </c>
      <c r="AA41" s="42">
        <v>38774.860674146898</v>
      </c>
      <c r="AB41" s="43">
        <v>149177.86067414691</v>
      </c>
      <c r="AC41" s="66">
        <v>-5164.7566037986644</v>
      </c>
      <c r="AD41" s="42">
        <v>-3696.7801329860649</v>
      </c>
      <c r="AE41" s="42">
        <v>-8359.222537197551</v>
      </c>
      <c r="AF41" s="42">
        <v>12878.998326089675</v>
      </c>
      <c r="AG41" s="42">
        <v>-2686.1145561178691</v>
      </c>
      <c r="AH41" s="44">
        <v>0</v>
      </c>
    </row>
    <row r="42" spans="1:34" s="4" customFormat="1">
      <c r="A42" s="46" t="s">
        <v>1141</v>
      </c>
      <c r="B42" s="56" t="s">
        <v>2280</v>
      </c>
      <c r="C42" s="57">
        <v>0</v>
      </c>
      <c r="D42" s="57">
        <v>0</v>
      </c>
      <c r="E42" s="65">
        <v>0</v>
      </c>
      <c r="F42" s="42">
        <v>0</v>
      </c>
      <c r="G42" s="43">
        <v>0</v>
      </c>
      <c r="H42" s="66">
        <v>0</v>
      </c>
      <c r="I42" s="42">
        <v>0</v>
      </c>
      <c r="J42" s="42">
        <v>0</v>
      </c>
      <c r="K42" s="42">
        <v>0</v>
      </c>
      <c r="L42" s="44">
        <v>0</v>
      </c>
      <c r="M42" s="66">
        <v>0</v>
      </c>
      <c r="N42" s="42">
        <v>-8687.8729758777918</v>
      </c>
      <c r="O42" s="42">
        <v>-8687.8729758777918</v>
      </c>
      <c r="P42" s="42">
        <v>0</v>
      </c>
      <c r="Q42" s="44">
        <v>-8687.8729758777918</v>
      </c>
      <c r="R42" s="45">
        <v>0</v>
      </c>
      <c r="S42" s="66">
        <v>0</v>
      </c>
      <c r="T42" s="42">
        <v>0</v>
      </c>
      <c r="U42" s="42">
        <v>0</v>
      </c>
      <c r="V42" s="42">
        <v>0</v>
      </c>
      <c r="W42" s="44">
        <v>0</v>
      </c>
      <c r="X42" s="66">
        <v>0</v>
      </c>
      <c r="Y42" s="42">
        <v>0</v>
      </c>
      <c r="Z42" s="42">
        <v>0</v>
      </c>
      <c r="AA42" s="42">
        <v>4805.0439236736183</v>
      </c>
      <c r="AB42" s="43">
        <v>4805.0439236736183</v>
      </c>
      <c r="AC42" s="66">
        <v>-4298.0627718465912</v>
      </c>
      <c r="AD42" s="42">
        <v>-264.05268324324328</v>
      </c>
      <c r="AE42" s="42">
        <v>-242.9284685837838</v>
      </c>
      <c r="AF42" s="42">
        <v>0</v>
      </c>
      <c r="AG42" s="42">
        <v>0</v>
      </c>
      <c r="AH42" s="44">
        <v>0</v>
      </c>
    </row>
    <row r="43" spans="1:34" s="4" customFormat="1">
      <c r="A43" s="46" t="s">
        <v>130</v>
      </c>
      <c r="B43" s="56" t="s">
        <v>1276</v>
      </c>
      <c r="C43" s="57">
        <v>7.9590000000000002E-5</v>
      </c>
      <c r="D43" s="57">
        <v>8.4549999999999995E-5</v>
      </c>
      <c r="E43" s="65">
        <v>4527.0506249999999</v>
      </c>
      <c r="F43" s="42">
        <v>511</v>
      </c>
      <c r="G43" s="43">
        <v>5038.0506249999999</v>
      </c>
      <c r="H43" s="66">
        <v>67794</v>
      </c>
      <c r="I43" s="42">
        <v>94197</v>
      </c>
      <c r="J43" s="42">
        <v>46349</v>
      </c>
      <c r="K43" s="42">
        <v>47339</v>
      </c>
      <c r="L43" s="44">
        <v>92726</v>
      </c>
      <c r="M43" s="66">
        <v>8199</v>
      </c>
      <c r="N43" s="42">
        <v>-1436.2324786296858</v>
      </c>
      <c r="O43" s="42">
        <v>6762.7675213703142</v>
      </c>
      <c r="P43" s="42">
        <v>0</v>
      </c>
      <c r="Q43" s="44">
        <v>6762.7675213703142</v>
      </c>
      <c r="R43" s="45">
        <v>740</v>
      </c>
      <c r="S43" s="66">
        <v>1498</v>
      </c>
      <c r="T43" s="42">
        <v>11317</v>
      </c>
      <c r="U43" s="42">
        <v>14173</v>
      </c>
      <c r="V43" s="42">
        <v>0</v>
      </c>
      <c r="W43" s="44">
        <v>26988</v>
      </c>
      <c r="X43" s="66">
        <v>4015</v>
      </c>
      <c r="Y43" s="42">
        <v>11665</v>
      </c>
      <c r="Z43" s="42">
        <v>11698</v>
      </c>
      <c r="AA43" s="42">
        <v>5303.5323258468952</v>
      </c>
      <c r="AB43" s="43">
        <v>32681.532325846896</v>
      </c>
      <c r="AC43" s="66">
        <v>-1032.3846438961327</v>
      </c>
      <c r="AD43" s="42">
        <v>-668.86915980934873</v>
      </c>
      <c r="AE43" s="42">
        <v>-2041.7307491836732</v>
      </c>
      <c r="AF43" s="42">
        <v>728.36154433346132</v>
      </c>
      <c r="AG43" s="42">
        <v>-2678.9093172912021</v>
      </c>
      <c r="AH43" s="44">
        <v>0</v>
      </c>
    </row>
    <row r="44" spans="1:34" s="4" customFormat="1">
      <c r="A44" s="46" t="s">
        <v>133</v>
      </c>
      <c r="B44" s="56" t="s">
        <v>1279</v>
      </c>
      <c r="C44" s="57">
        <v>2.3085E-4</v>
      </c>
      <c r="D44" s="57">
        <v>2.0824999999999999E-4</v>
      </c>
      <c r="E44" s="65">
        <v>13131.600525</v>
      </c>
      <c r="F44" s="42">
        <v>1481</v>
      </c>
      <c r="G44" s="43">
        <v>14612.600525</v>
      </c>
      <c r="H44" s="66">
        <v>196635</v>
      </c>
      <c r="I44" s="42">
        <v>273218</v>
      </c>
      <c r="J44" s="42">
        <v>134435</v>
      </c>
      <c r="K44" s="42">
        <v>137308</v>
      </c>
      <c r="L44" s="44">
        <v>268951</v>
      </c>
      <c r="M44" s="66">
        <v>23781</v>
      </c>
      <c r="N44" s="42">
        <v>-2304.0226008029049</v>
      </c>
      <c r="O44" s="42">
        <v>21476.977399197094</v>
      </c>
      <c r="P44" s="42">
        <v>0</v>
      </c>
      <c r="Q44" s="44">
        <v>21476.977399197094</v>
      </c>
      <c r="R44" s="45">
        <v>2145</v>
      </c>
      <c r="S44" s="66">
        <v>4345</v>
      </c>
      <c r="T44" s="42">
        <v>32824</v>
      </c>
      <c r="U44" s="42">
        <v>41107</v>
      </c>
      <c r="V44" s="42">
        <v>28266.512304093441</v>
      </c>
      <c r="W44" s="44">
        <v>106542.51230409344</v>
      </c>
      <c r="X44" s="66">
        <v>11646</v>
      </c>
      <c r="Y44" s="42">
        <v>33834</v>
      </c>
      <c r="Z44" s="42">
        <v>33930</v>
      </c>
      <c r="AA44" s="42">
        <v>41189.389268046623</v>
      </c>
      <c r="AB44" s="43">
        <v>120599.38926804662</v>
      </c>
      <c r="AC44" s="66">
        <v>-1072.5232868248918</v>
      </c>
      <c r="AD44" s="42">
        <v>-1803.2772095018963</v>
      </c>
      <c r="AE44" s="42">
        <v>-6167.0147274532483</v>
      </c>
      <c r="AF44" s="42">
        <v>-1516.857997533627</v>
      </c>
      <c r="AG44" s="42">
        <v>-3497.2037426395177</v>
      </c>
      <c r="AH44" s="44">
        <v>0</v>
      </c>
    </row>
    <row r="45" spans="1:34" s="4" customFormat="1">
      <c r="A45" s="46" t="s">
        <v>1142</v>
      </c>
      <c r="B45" s="56" t="s">
        <v>2281</v>
      </c>
      <c r="C45" s="57">
        <v>8.0699999999999999E-4</v>
      </c>
      <c r="D45" s="57">
        <v>7.3886000000000004E-4</v>
      </c>
      <c r="E45" s="65">
        <v>45904.086873</v>
      </c>
      <c r="F45" s="42">
        <v>5177</v>
      </c>
      <c r="G45" s="43">
        <v>51081.086873</v>
      </c>
      <c r="H45" s="66">
        <v>687391</v>
      </c>
      <c r="I45" s="42">
        <v>955109</v>
      </c>
      <c r="J45" s="42">
        <v>469954</v>
      </c>
      <c r="K45" s="42">
        <v>479997</v>
      </c>
      <c r="L45" s="44">
        <v>940194</v>
      </c>
      <c r="M45" s="66">
        <v>83131</v>
      </c>
      <c r="N45" s="42">
        <v>38197.645309939559</v>
      </c>
      <c r="O45" s="42">
        <v>121328.64530993956</v>
      </c>
      <c r="P45" s="42">
        <v>0</v>
      </c>
      <c r="Q45" s="44">
        <v>121328.64530993956</v>
      </c>
      <c r="R45" s="45">
        <v>7499</v>
      </c>
      <c r="S45" s="66">
        <v>15188</v>
      </c>
      <c r="T45" s="42">
        <v>114746</v>
      </c>
      <c r="U45" s="42">
        <v>143702</v>
      </c>
      <c r="V45" s="42">
        <v>117195.66390867895</v>
      </c>
      <c r="W45" s="44">
        <v>390831.66390867892</v>
      </c>
      <c r="X45" s="66">
        <v>40711</v>
      </c>
      <c r="Y45" s="42">
        <v>118275</v>
      </c>
      <c r="Z45" s="42">
        <v>118613</v>
      </c>
      <c r="AA45" s="42">
        <v>0</v>
      </c>
      <c r="AB45" s="43">
        <v>277599</v>
      </c>
      <c r="AC45" s="66">
        <v>38261.037286624065</v>
      </c>
      <c r="AD45" s="42">
        <v>33704.576731907058</v>
      </c>
      <c r="AE45" s="42">
        <v>18920.000063553001</v>
      </c>
      <c r="AF45" s="42">
        <v>35828.274831783419</v>
      </c>
      <c r="AG45" s="42">
        <v>-13481.225005188593</v>
      </c>
      <c r="AH45" s="44">
        <v>0</v>
      </c>
    </row>
    <row r="46" spans="1:34" s="4" customFormat="1">
      <c r="A46" s="46" t="s">
        <v>137</v>
      </c>
      <c r="B46" s="56" t="s">
        <v>1283</v>
      </c>
      <c r="C46" s="57">
        <v>1.6696899999999999E-3</v>
      </c>
      <c r="D46" s="57">
        <v>1.6335099999999999E-3</v>
      </c>
      <c r="E46" s="65">
        <v>94976.451378000012</v>
      </c>
      <c r="F46" s="42">
        <v>10712</v>
      </c>
      <c r="G46" s="43">
        <v>105688.45137800001</v>
      </c>
      <c r="H46" s="66">
        <v>1422218</v>
      </c>
      <c r="I46" s="42">
        <v>1976130</v>
      </c>
      <c r="J46" s="42">
        <v>972339</v>
      </c>
      <c r="K46" s="42">
        <v>993117</v>
      </c>
      <c r="L46" s="44">
        <v>1945269</v>
      </c>
      <c r="M46" s="66">
        <v>172000</v>
      </c>
      <c r="N46" s="42">
        <v>33567.528575275559</v>
      </c>
      <c r="O46" s="42">
        <v>205567.52857527556</v>
      </c>
      <c r="P46" s="42">
        <v>0</v>
      </c>
      <c r="Q46" s="44">
        <v>205567.52857527556</v>
      </c>
      <c r="R46" s="45">
        <v>15515</v>
      </c>
      <c r="S46" s="66">
        <v>31425</v>
      </c>
      <c r="T46" s="42">
        <v>237410</v>
      </c>
      <c r="U46" s="42">
        <v>297322</v>
      </c>
      <c r="V46" s="42">
        <v>111461.02226302557</v>
      </c>
      <c r="W46" s="44">
        <v>677618.02226302563</v>
      </c>
      <c r="X46" s="66">
        <v>84232</v>
      </c>
      <c r="Y46" s="42">
        <v>244713</v>
      </c>
      <c r="Z46" s="42">
        <v>245412</v>
      </c>
      <c r="AA46" s="42">
        <v>52478.208998067457</v>
      </c>
      <c r="AB46" s="43">
        <v>626835.20899806742</v>
      </c>
      <c r="AC46" s="66">
        <v>32504.605888478385</v>
      </c>
      <c r="AD46" s="42">
        <v>30636.1907661816</v>
      </c>
      <c r="AE46" s="42">
        <v>-758.85790811840343</v>
      </c>
      <c r="AF46" s="42">
        <v>28400.739366158876</v>
      </c>
      <c r="AG46" s="42">
        <v>-39999.864847742239</v>
      </c>
      <c r="AH46" s="44">
        <v>0</v>
      </c>
    </row>
    <row r="47" spans="1:34" s="4" customFormat="1">
      <c r="A47" s="46" t="s">
        <v>138</v>
      </c>
      <c r="B47" s="56" t="s">
        <v>1284</v>
      </c>
      <c r="C47" s="57">
        <v>1.2074999999999999E-4</v>
      </c>
      <c r="D47" s="57">
        <v>1.2818000000000001E-4</v>
      </c>
      <c r="E47" s="65">
        <v>6868.5754319999996</v>
      </c>
      <c r="F47" s="42">
        <v>775</v>
      </c>
      <c r="G47" s="43">
        <v>7643.5754319999996</v>
      </c>
      <c r="H47" s="66">
        <v>102853</v>
      </c>
      <c r="I47" s="42">
        <v>142911</v>
      </c>
      <c r="J47" s="42">
        <v>70318</v>
      </c>
      <c r="K47" s="42">
        <v>71821</v>
      </c>
      <c r="L47" s="44">
        <v>140680</v>
      </c>
      <c r="M47" s="66">
        <v>12439</v>
      </c>
      <c r="N47" s="42">
        <v>-1761.1647254647639</v>
      </c>
      <c r="O47" s="42">
        <v>10677.835274535237</v>
      </c>
      <c r="P47" s="42">
        <v>0</v>
      </c>
      <c r="Q47" s="44">
        <v>10677.835274535237</v>
      </c>
      <c r="R47" s="45">
        <v>1122</v>
      </c>
      <c r="S47" s="66">
        <v>2273</v>
      </c>
      <c r="T47" s="42">
        <v>17169</v>
      </c>
      <c r="U47" s="42">
        <v>21502</v>
      </c>
      <c r="V47" s="42">
        <v>0</v>
      </c>
      <c r="W47" s="44">
        <v>40944</v>
      </c>
      <c r="X47" s="66">
        <v>6092</v>
      </c>
      <c r="Y47" s="42">
        <v>17697</v>
      </c>
      <c r="Z47" s="42">
        <v>17748</v>
      </c>
      <c r="AA47" s="42">
        <v>5770.8386028373779</v>
      </c>
      <c r="AB47" s="43">
        <v>47307.838602837379</v>
      </c>
      <c r="AC47" s="66">
        <v>-506.26464138312167</v>
      </c>
      <c r="AD47" s="42">
        <v>-588.10377364100714</v>
      </c>
      <c r="AE47" s="42">
        <v>-2674.5730518450609</v>
      </c>
      <c r="AF47" s="42">
        <v>1458.8789239388248</v>
      </c>
      <c r="AG47" s="42">
        <v>-4053.7760599070125</v>
      </c>
      <c r="AH47" s="44">
        <v>0</v>
      </c>
    </row>
    <row r="48" spans="1:34" s="4" customFormat="1">
      <c r="A48" s="46" t="s">
        <v>140</v>
      </c>
      <c r="B48" s="56" t="s">
        <v>1286</v>
      </c>
      <c r="C48" s="57">
        <v>1.0319400000000001E-3</v>
      </c>
      <c r="D48" s="57">
        <v>9.8615000000000009E-4</v>
      </c>
      <c r="E48" s="65">
        <v>58699.672317000004</v>
      </c>
      <c r="F48" s="42">
        <v>6620</v>
      </c>
      <c r="G48" s="43">
        <v>65319.672317000004</v>
      </c>
      <c r="H48" s="66">
        <v>878992</v>
      </c>
      <c r="I48" s="42">
        <v>1221333</v>
      </c>
      <c r="J48" s="42">
        <v>600947</v>
      </c>
      <c r="K48" s="42">
        <v>613789</v>
      </c>
      <c r="L48" s="44">
        <v>1202260</v>
      </c>
      <c r="M48" s="66">
        <v>106303</v>
      </c>
      <c r="N48" s="42">
        <v>76504.574823085131</v>
      </c>
      <c r="O48" s="42">
        <v>182807.57482308513</v>
      </c>
      <c r="P48" s="42">
        <v>0</v>
      </c>
      <c r="Q48" s="44">
        <v>182807.57482308513</v>
      </c>
      <c r="R48" s="45">
        <v>9589</v>
      </c>
      <c r="S48" s="66">
        <v>19422</v>
      </c>
      <c r="T48" s="42">
        <v>146729</v>
      </c>
      <c r="U48" s="42">
        <v>183758</v>
      </c>
      <c r="V48" s="42">
        <v>58191.426109559296</v>
      </c>
      <c r="W48" s="44">
        <v>408100.42610955931</v>
      </c>
      <c r="X48" s="66">
        <v>52059</v>
      </c>
      <c r="Y48" s="42">
        <v>151243</v>
      </c>
      <c r="Z48" s="42">
        <v>151675</v>
      </c>
      <c r="AA48" s="42">
        <v>23735.465793879874</v>
      </c>
      <c r="AB48" s="43">
        <v>378712.46579387988</v>
      </c>
      <c r="AC48" s="66">
        <v>37060.885532240718</v>
      </c>
      <c r="AD48" s="42">
        <v>4446.1723122634021</v>
      </c>
      <c r="AE48" s="42">
        <v>-13324.291062841326</v>
      </c>
      <c r="AF48" s="42">
        <v>23221.312917946667</v>
      </c>
      <c r="AG48" s="42">
        <v>-22016.119383930025</v>
      </c>
      <c r="AH48" s="44">
        <v>0</v>
      </c>
    </row>
    <row r="49" spans="1:34" s="4" customFormat="1">
      <c r="A49" s="46" t="s">
        <v>141</v>
      </c>
      <c r="B49" s="56" t="s">
        <v>1287</v>
      </c>
      <c r="C49" s="57">
        <v>1.2714600000000001E-3</v>
      </c>
      <c r="D49" s="57">
        <v>1.2312099999999999E-3</v>
      </c>
      <c r="E49" s="65">
        <v>72323.945154000001</v>
      </c>
      <c r="F49" s="42">
        <v>8157</v>
      </c>
      <c r="G49" s="43">
        <v>80480.945154000001</v>
      </c>
      <c r="H49" s="66">
        <v>1083012</v>
      </c>
      <c r="I49" s="42">
        <v>1504812</v>
      </c>
      <c r="J49" s="42">
        <v>740431</v>
      </c>
      <c r="K49" s="42">
        <v>756253</v>
      </c>
      <c r="L49" s="44">
        <v>1481312</v>
      </c>
      <c r="M49" s="66">
        <v>130977</v>
      </c>
      <c r="N49" s="42">
        <v>19988.939060109173</v>
      </c>
      <c r="O49" s="42">
        <v>150965.93906010917</v>
      </c>
      <c r="P49" s="42">
        <v>0</v>
      </c>
      <c r="Q49" s="44">
        <v>150965.93906010917</v>
      </c>
      <c r="R49" s="45">
        <v>11815</v>
      </c>
      <c r="S49" s="66">
        <v>23930</v>
      </c>
      <c r="T49" s="42">
        <v>180786</v>
      </c>
      <c r="U49" s="42">
        <v>226409</v>
      </c>
      <c r="V49" s="42">
        <v>38126.469683540534</v>
      </c>
      <c r="W49" s="44">
        <v>469251.46968354052</v>
      </c>
      <c r="X49" s="66">
        <v>64142</v>
      </c>
      <c r="Y49" s="42">
        <v>186347</v>
      </c>
      <c r="Z49" s="42">
        <v>186880</v>
      </c>
      <c r="AA49" s="42">
        <v>714.45788101449807</v>
      </c>
      <c r="AB49" s="43">
        <v>438083.4578810145</v>
      </c>
      <c r="AC49" s="66">
        <v>22828.080149592122</v>
      </c>
      <c r="AD49" s="42">
        <v>12729.656229578817</v>
      </c>
      <c r="AE49" s="42">
        <v>-9257.7695819002365</v>
      </c>
      <c r="AF49" s="42">
        <v>33861.18118158741</v>
      </c>
      <c r="AG49" s="42">
        <v>-28993.136176332082</v>
      </c>
      <c r="AH49" s="44">
        <v>0</v>
      </c>
    </row>
    <row r="50" spans="1:34" s="4" customFormat="1">
      <c r="A50" s="46" t="s">
        <v>145</v>
      </c>
      <c r="B50" s="56" t="s">
        <v>1291</v>
      </c>
      <c r="C50" s="57">
        <v>3.77488E-3</v>
      </c>
      <c r="D50" s="57">
        <v>3.4929000000000002E-3</v>
      </c>
      <c r="E50" s="65">
        <v>214724.80504799998</v>
      </c>
      <c r="F50" s="42">
        <v>24217</v>
      </c>
      <c r="G50" s="43">
        <v>238941.80504799998</v>
      </c>
      <c r="H50" s="66">
        <v>3215389</v>
      </c>
      <c r="I50" s="42">
        <v>4467687</v>
      </c>
      <c r="J50" s="42">
        <v>2198289</v>
      </c>
      <c r="K50" s="42">
        <v>2245266</v>
      </c>
      <c r="L50" s="44">
        <v>4397917</v>
      </c>
      <c r="M50" s="66">
        <v>388861</v>
      </c>
      <c r="N50" s="42">
        <v>-21745.217822272753</v>
      </c>
      <c r="O50" s="42">
        <v>367115.78217772726</v>
      </c>
      <c r="P50" s="42">
        <v>0</v>
      </c>
      <c r="Q50" s="44">
        <v>367115.78217772726</v>
      </c>
      <c r="R50" s="45">
        <v>35077</v>
      </c>
      <c r="S50" s="66">
        <v>71046</v>
      </c>
      <c r="T50" s="42">
        <v>536742</v>
      </c>
      <c r="U50" s="42">
        <v>672193</v>
      </c>
      <c r="V50" s="42">
        <v>182047.41325635699</v>
      </c>
      <c r="W50" s="44">
        <v>1462028.413256357</v>
      </c>
      <c r="X50" s="66">
        <v>190433</v>
      </c>
      <c r="Y50" s="42">
        <v>553253</v>
      </c>
      <c r="Z50" s="42">
        <v>554833</v>
      </c>
      <c r="AA50" s="42">
        <v>86333.8094405749</v>
      </c>
      <c r="AB50" s="43">
        <v>1384852.8094405748</v>
      </c>
      <c r="AC50" s="66">
        <v>27326.642466712248</v>
      </c>
      <c r="AD50" s="42">
        <v>34881.068252031459</v>
      </c>
      <c r="AE50" s="42">
        <v>-29380.57057463003</v>
      </c>
      <c r="AF50" s="42">
        <v>111654.74191436286</v>
      </c>
      <c r="AG50" s="42">
        <v>-67306.278242694418</v>
      </c>
      <c r="AH50" s="44">
        <v>0</v>
      </c>
    </row>
    <row r="51" spans="1:34" s="4" customFormat="1">
      <c r="A51" s="46" t="s">
        <v>161</v>
      </c>
      <c r="B51" s="56" t="s">
        <v>1307</v>
      </c>
      <c r="C51" s="57">
        <v>1.4261930000000001E-2</v>
      </c>
      <c r="D51" s="57">
        <v>1.474424E-2</v>
      </c>
      <c r="E51" s="65">
        <v>811255.98375000001</v>
      </c>
      <c r="F51" s="42">
        <v>91494</v>
      </c>
      <c r="G51" s="43">
        <v>902749.98375000001</v>
      </c>
      <c r="H51" s="66">
        <v>12148109</v>
      </c>
      <c r="I51" s="42">
        <v>16879435</v>
      </c>
      <c r="J51" s="42">
        <v>8305389</v>
      </c>
      <c r="K51" s="42">
        <v>8482872</v>
      </c>
      <c r="L51" s="44">
        <v>16615836</v>
      </c>
      <c r="M51" s="66">
        <v>1469163</v>
      </c>
      <c r="N51" s="42">
        <v>-337710.82929858885</v>
      </c>
      <c r="O51" s="42">
        <v>1131452.1707014111</v>
      </c>
      <c r="P51" s="42">
        <v>0</v>
      </c>
      <c r="Q51" s="44">
        <v>1131452.1707014111</v>
      </c>
      <c r="R51" s="45">
        <v>132527</v>
      </c>
      <c r="S51" s="66">
        <v>268420</v>
      </c>
      <c r="T51" s="42">
        <v>2027873</v>
      </c>
      <c r="U51" s="42">
        <v>2539621</v>
      </c>
      <c r="V51" s="42">
        <v>0</v>
      </c>
      <c r="W51" s="44">
        <v>4835914</v>
      </c>
      <c r="X51" s="66">
        <v>719479</v>
      </c>
      <c r="Y51" s="42">
        <v>2090254</v>
      </c>
      <c r="Z51" s="42">
        <v>2096224</v>
      </c>
      <c r="AA51" s="42">
        <v>754664.07194353989</v>
      </c>
      <c r="AB51" s="43">
        <v>5660621.0719435401</v>
      </c>
      <c r="AC51" s="66">
        <v>-115330.41765439676</v>
      </c>
      <c r="AD51" s="42">
        <v>-102683.8537334156</v>
      </c>
      <c r="AE51" s="42">
        <v>-346870.11489447166</v>
      </c>
      <c r="AF51" s="42">
        <v>173278.76322594719</v>
      </c>
      <c r="AG51" s="42">
        <v>-433101.44888720306</v>
      </c>
      <c r="AH51" s="44">
        <v>0</v>
      </c>
    </row>
    <row r="52" spans="1:34" s="4" customFormat="1">
      <c r="A52" s="46" t="s">
        <v>173</v>
      </c>
      <c r="B52" s="56" t="s">
        <v>1319</v>
      </c>
      <c r="C52" s="57">
        <v>1.419958E-2</v>
      </c>
      <c r="D52" s="57">
        <v>1.503764E-2</v>
      </c>
      <c r="E52" s="65">
        <v>807709.21609500004</v>
      </c>
      <c r="F52" s="42">
        <v>91094</v>
      </c>
      <c r="G52" s="43">
        <v>898803.21609500004</v>
      </c>
      <c r="H52" s="66">
        <v>12095000</v>
      </c>
      <c r="I52" s="42">
        <v>16805642</v>
      </c>
      <c r="J52" s="42">
        <v>8269079</v>
      </c>
      <c r="K52" s="42">
        <v>8445787</v>
      </c>
      <c r="L52" s="44">
        <v>16543195</v>
      </c>
      <c r="M52" s="66">
        <v>1462740</v>
      </c>
      <c r="N52" s="42">
        <v>-186501.96014760135</v>
      </c>
      <c r="O52" s="42">
        <v>1276238.0398523987</v>
      </c>
      <c r="P52" s="42">
        <v>0</v>
      </c>
      <c r="Q52" s="44">
        <v>1276238.0398523987</v>
      </c>
      <c r="R52" s="45">
        <v>131947</v>
      </c>
      <c r="S52" s="66">
        <v>267247</v>
      </c>
      <c r="T52" s="42">
        <v>2019008</v>
      </c>
      <c r="U52" s="42">
        <v>2528519</v>
      </c>
      <c r="V52" s="42">
        <v>124426.68809947983</v>
      </c>
      <c r="W52" s="44">
        <v>4939200.6880994802</v>
      </c>
      <c r="X52" s="66">
        <v>716334</v>
      </c>
      <c r="Y52" s="42">
        <v>2081116</v>
      </c>
      <c r="Z52" s="42">
        <v>2087060</v>
      </c>
      <c r="AA52" s="42">
        <v>761360.04060982645</v>
      </c>
      <c r="AB52" s="43">
        <v>5645870.0406098263</v>
      </c>
      <c r="AC52" s="66">
        <v>-33795.785677925684</v>
      </c>
      <c r="AD52" s="42">
        <v>-49102.262165444539</v>
      </c>
      <c r="AE52" s="42">
        <v>-298286.21252433443</v>
      </c>
      <c r="AF52" s="42">
        <v>147066.76765965085</v>
      </c>
      <c r="AG52" s="42">
        <v>-472551.85980229231</v>
      </c>
      <c r="AH52" s="44">
        <v>0</v>
      </c>
    </row>
    <row r="53" spans="1:34" s="4" customFormat="1">
      <c r="A53" s="46" t="s">
        <v>176</v>
      </c>
      <c r="B53" s="56" t="s">
        <v>1322</v>
      </c>
      <c r="C53" s="57">
        <v>4.0640000000000001E-4</v>
      </c>
      <c r="D53" s="57">
        <v>4.5722999999999998E-4</v>
      </c>
      <c r="E53" s="65">
        <v>23116.931748000003</v>
      </c>
      <c r="F53" s="42">
        <v>2607</v>
      </c>
      <c r="G53" s="43">
        <v>25723.931748000003</v>
      </c>
      <c r="H53" s="66">
        <v>346166</v>
      </c>
      <c r="I53" s="42">
        <v>480987</v>
      </c>
      <c r="J53" s="42">
        <v>236666</v>
      </c>
      <c r="K53" s="42">
        <v>241723</v>
      </c>
      <c r="L53" s="44">
        <v>473476</v>
      </c>
      <c r="M53" s="66">
        <v>41864</v>
      </c>
      <c r="N53" s="42">
        <v>-13500.109770909785</v>
      </c>
      <c r="O53" s="42">
        <v>28363.890229090215</v>
      </c>
      <c r="P53" s="42">
        <v>0</v>
      </c>
      <c r="Q53" s="44">
        <v>28363.890229090215</v>
      </c>
      <c r="R53" s="45">
        <v>3776</v>
      </c>
      <c r="S53" s="66">
        <v>7649</v>
      </c>
      <c r="T53" s="42">
        <v>57785</v>
      </c>
      <c r="U53" s="42">
        <v>72368</v>
      </c>
      <c r="V53" s="42">
        <v>766.55667853176283</v>
      </c>
      <c r="W53" s="44">
        <v>138568.55667853175</v>
      </c>
      <c r="X53" s="66">
        <v>20502</v>
      </c>
      <c r="Y53" s="42">
        <v>59563</v>
      </c>
      <c r="Z53" s="42">
        <v>59733</v>
      </c>
      <c r="AA53" s="42">
        <v>43225.088512065471</v>
      </c>
      <c r="AB53" s="43">
        <v>183023.08851206547</v>
      </c>
      <c r="AC53" s="66">
        <v>-7229.7191212783873</v>
      </c>
      <c r="AD53" s="42">
        <v>-6724.3892968278142</v>
      </c>
      <c r="AE53" s="42">
        <v>-13779.390849664302</v>
      </c>
      <c r="AF53" s="42">
        <v>-94.391176686778635</v>
      </c>
      <c r="AG53" s="42">
        <v>-16626.641389076423</v>
      </c>
      <c r="AH53" s="44">
        <v>0</v>
      </c>
    </row>
    <row r="54" spans="1:34" s="4" customFormat="1">
      <c r="A54" s="46" t="s">
        <v>195</v>
      </c>
      <c r="B54" s="56" t="s">
        <v>1341</v>
      </c>
      <c r="C54" s="57">
        <v>1.273577E-2</v>
      </c>
      <c r="D54" s="57">
        <v>1.323909E-2</v>
      </c>
      <c r="E54" s="65">
        <v>724443.79607099993</v>
      </c>
      <c r="F54" s="42">
        <v>81704</v>
      </c>
      <c r="G54" s="43">
        <v>806147.79607099993</v>
      </c>
      <c r="H54" s="66">
        <v>10848148</v>
      </c>
      <c r="I54" s="42">
        <v>15073177</v>
      </c>
      <c r="J54" s="42">
        <v>7416634</v>
      </c>
      <c r="K54" s="42">
        <v>7575125</v>
      </c>
      <c r="L54" s="44">
        <v>14837786</v>
      </c>
      <c r="M54" s="66">
        <v>1311949</v>
      </c>
      <c r="N54" s="42">
        <v>-295200.81238742429</v>
      </c>
      <c r="O54" s="42">
        <v>1016748.1876125757</v>
      </c>
      <c r="P54" s="42">
        <v>0</v>
      </c>
      <c r="Q54" s="44">
        <v>1016748.1876125757</v>
      </c>
      <c r="R54" s="45">
        <v>118345</v>
      </c>
      <c r="S54" s="66">
        <v>239697</v>
      </c>
      <c r="T54" s="42">
        <v>1810872</v>
      </c>
      <c r="U54" s="42">
        <v>2267858</v>
      </c>
      <c r="V54" s="42">
        <v>0</v>
      </c>
      <c r="W54" s="44">
        <v>4318427</v>
      </c>
      <c r="X54" s="66">
        <v>642488</v>
      </c>
      <c r="Y54" s="42">
        <v>1866577</v>
      </c>
      <c r="Z54" s="42">
        <v>1871908</v>
      </c>
      <c r="AA54" s="42">
        <v>1146950.3593713944</v>
      </c>
      <c r="AB54" s="43">
        <v>5527923.3593713939</v>
      </c>
      <c r="AC54" s="66">
        <v>-212581.65637259802</v>
      </c>
      <c r="AD54" s="42">
        <v>-226654.10768760875</v>
      </c>
      <c r="AE54" s="42">
        <v>-441661.3400205567</v>
      </c>
      <c r="AF54" s="42">
        <v>66545.646441344172</v>
      </c>
      <c r="AG54" s="42">
        <v>-395144.90173197456</v>
      </c>
      <c r="AH54" s="44">
        <v>0</v>
      </c>
    </row>
    <row r="55" spans="1:34" s="4" customFormat="1">
      <c r="A55" s="46" t="s">
        <v>199</v>
      </c>
      <c r="B55" s="56" t="s">
        <v>1345</v>
      </c>
      <c r="C55" s="57">
        <v>3.5885700000000001E-3</v>
      </c>
      <c r="D55" s="57">
        <v>3.2941899999999998E-3</v>
      </c>
      <c r="E55" s="65">
        <v>204127.110594</v>
      </c>
      <c r="F55" s="42">
        <v>23022</v>
      </c>
      <c r="G55" s="43">
        <v>227149.110594</v>
      </c>
      <c r="H55" s="66">
        <v>3056693</v>
      </c>
      <c r="I55" s="42">
        <v>4247183</v>
      </c>
      <c r="J55" s="42">
        <v>2089792</v>
      </c>
      <c r="K55" s="42">
        <v>2134450</v>
      </c>
      <c r="L55" s="44">
        <v>4180857</v>
      </c>
      <c r="M55" s="66">
        <v>369669</v>
      </c>
      <c r="N55" s="42">
        <v>-24093.505162083984</v>
      </c>
      <c r="O55" s="42">
        <v>345575.49483791599</v>
      </c>
      <c r="P55" s="42">
        <v>0</v>
      </c>
      <c r="Q55" s="44">
        <v>345575.49483791599</v>
      </c>
      <c r="R55" s="45">
        <v>33346</v>
      </c>
      <c r="S55" s="66">
        <v>67540</v>
      </c>
      <c r="T55" s="42">
        <v>510251</v>
      </c>
      <c r="U55" s="42">
        <v>639017</v>
      </c>
      <c r="V55" s="42">
        <v>192445.82894112449</v>
      </c>
      <c r="W55" s="44">
        <v>1409253.8289411245</v>
      </c>
      <c r="X55" s="66">
        <v>181035</v>
      </c>
      <c r="Y55" s="42">
        <v>525947</v>
      </c>
      <c r="Z55" s="42">
        <v>527449</v>
      </c>
      <c r="AA55" s="42">
        <v>233073.14980898763</v>
      </c>
      <c r="AB55" s="43">
        <v>1467504.1498089875</v>
      </c>
      <c r="AC55" s="66">
        <v>2540.8819838861091</v>
      </c>
      <c r="AD55" s="42">
        <v>-9181.9925527479027</v>
      </c>
      <c r="AE55" s="42">
        <v>-69357.501992924925</v>
      </c>
      <c r="AF55" s="42">
        <v>78692.581608512293</v>
      </c>
      <c r="AG55" s="42">
        <v>-60944.289914588589</v>
      </c>
      <c r="AH55" s="44">
        <v>0</v>
      </c>
    </row>
    <row r="56" spans="1:34" s="4" customFormat="1">
      <c r="A56" s="46" t="s">
        <v>203</v>
      </c>
      <c r="B56" s="56" t="s">
        <v>1349</v>
      </c>
      <c r="C56" s="57">
        <v>6.6531999999999995E-4</v>
      </c>
      <c r="D56" s="57">
        <v>5.3919000000000005E-4</v>
      </c>
      <c r="E56" s="65">
        <v>37845.077292000002</v>
      </c>
      <c r="F56" s="42">
        <v>4268</v>
      </c>
      <c r="G56" s="43">
        <v>42113.077292000002</v>
      </c>
      <c r="H56" s="66">
        <v>566710</v>
      </c>
      <c r="I56" s="42">
        <v>787427</v>
      </c>
      <c r="J56" s="42">
        <v>387447</v>
      </c>
      <c r="K56" s="42">
        <v>395727</v>
      </c>
      <c r="L56" s="44">
        <v>775130</v>
      </c>
      <c r="M56" s="66">
        <v>68537</v>
      </c>
      <c r="N56" s="42">
        <v>21556.470706455468</v>
      </c>
      <c r="O56" s="42">
        <v>90093.470706455468</v>
      </c>
      <c r="P56" s="42">
        <v>0</v>
      </c>
      <c r="Q56" s="44">
        <v>90093.470706455468</v>
      </c>
      <c r="R56" s="45">
        <v>6182</v>
      </c>
      <c r="S56" s="66">
        <v>12522</v>
      </c>
      <c r="T56" s="42">
        <v>94600</v>
      </c>
      <c r="U56" s="42">
        <v>118474</v>
      </c>
      <c r="V56" s="42">
        <v>120213.15705091997</v>
      </c>
      <c r="W56" s="44">
        <v>345809.15705091995</v>
      </c>
      <c r="X56" s="66">
        <v>33564</v>
      </c>
      <c r="Y56" s="42">
        <v>97510</v>
      </c>
      <c r="Z56" s="42">
        <v>97789</v>
      </c>
      <c r="AA56" s="42">
        <v>44628.779221824996</v>
      </c>
      <c r="AB56" s="43">
        <v>273491.77922182501</v>
      </c>
      <c r="AC56" s="66">
        <v>24841.194608998565</v>
      </c>
      <c r="AD56" s="42">
        <v>11709.796002119752</v>
      </c>
      <c r="AE56" s="42">
        <v>1416.502282169753</v>
      </c>
      <c r="AF56" s="42">
        <v>37383.008018050343</v>
      </c>
      <c r="AG56" s="42">
        <v>-3033.1230822434718</v>
      </c>
      <c r="AH56" s="44">
        <v>0</v>
      </c>
    </row>
    <row r="57" spans="1:34" s="4" customFormat="1">
      <c r="A57" s="46" t="s">
        <v>220</v>
      </c>
      <c r="B57" s="56" t="s">
        <v>1366</v>
      </c>
      <c r="C57" s="57">
        <v>5.6941999999999995E-4</v>
      </c>
      <c r="D57" s="57">
        <v>6.3515999999999996E-4</v>
      </c>
      <c r="E57" s="65">
        <v>32390.257266000001</v>
      </c>
      <c r="F57" s="42">
        <v>3653</v>
      </c>
      <c r="G57" s="43">
        <v>36043.257266000001</v>
      </c>
      <c r="H57" s="66">
        <v>485024</v>
      </c>
      <c r="I57" s="42">
        <v>673926</v>
      </c>
      <c r="J57" s="42">
        <v>331600</v>
      </c>
      <c r="K57" s="42">
        <v>338686</v>
      </c>
      <c r="L57" s="44">
        <v>663402</v>
      </c>
      <c r="M57" s="66">
        <v>58658</v>
      </c>
      <c r="N57" s="42">
        <v>-55156.733535095409</v>
      </c>
      <c r="O57" s="42">
        <v>3501.266464904591</v>
      </c>
      <c r="P57" s="42">
        <v>0</v>
      </c>
      <c r="Q57" s="44">
        <v>3501.266464904591</v>
      </c>
      <c r="R57" s="45">
        <v>5291</v>
      </c>
      <c r="S57" s="66">
        <v>10717</v>
      </c>
      <c r="T57" s="42">
        <v>80965</v>
      </c>
      <c r="U57" s="42">
        <v>101397</v>
      </c>
      <c r="V57" s="42">
        <v>0</v>
      </c>
      <c r="W57" s="44">
        <v>193079</v>
      </c>
      <c r="X57" s="66">
        <v>28726</v>
      </c>
      <c r="Y57" s="42">
        <v>83455</v>
      </c>
      <c r="Z57" s="42">
        <v>83694</v>
      </c>
      <c r="AA57" s="42">
        <v>89621.080792870329</v>
      </c>
      <c r="AB57" s="43">
        <v>285496.08079287031</v>
      </c>
      <c r="AC57" s="66">
        <v>-30146.522746604445</v>
      </c>
      <c r="AD57" s="42">
        <v>-15707.274189454401</v>
      </c>
      <c r="AE57" s="42">
        <v>-24988.309037893592</v>
      </c>
      <c r="AF57" s="42">
        <v>1086.6083580862396</v>
      </c>
      <c r="AG57" s="42">
        <v>-22661.583177004126</v>
      </c>
      <c r="AH57" s="44">
        <v>0</v>
      </c>
    </row>
    <row r="58" spans="1:34" s="4" customFormat="1">
      <c r="A58" s="46" t="s">
        <v>226</v>
      </c>
      <c r="B58" s="56" t="s">
        <v>1372</v>
      </c>
      <c r="C58" s="57">
        <v>3.3016199999999999E-3</v>
      </c>
      <c r="D58" s="57">
        <v>3.5393299999999998E-3</v>
      </c>
      <c r="E58" s="65">
        <v>187804.729116</v>
      </c>
      <c r="F58" s="42">
        <v>21181</v>
      </c>
      <c r="G58" s="43">
        <v>208985.729116</v>
      </c>
      <c r="H58" s="66">
        <v>2812273</v>
      </c>
      <c r="I58" s="42">
        <v>3907569</v>
      </c>
      <c r="J58" s="42">
        <v>1922688</v>
      </c>
      <c r="K58" s="42">
        <v>1963775</v>
      </c>
      <c r="L58" s="44">
        <v>3846546</v>
      </c>
      <c r="M58" s="66">
        <v>340110</v>
      </c>
      <c r="N58" s="42">
        <v>-34034.01696362994</v>
      </c>
      <c r="O58" s="42">
        <v>306075.98303637007</v>
      </c>
      <c r="P58" s="42">
        <v>0</v>
      </c>
      <c r="Q58" s="44">
        <v>306075.98303637007</v>
      </c>
      <c r="R58" s="45">
        <v>30680</v>
      </c>
      <c r="S58" s="66">
        <v>62139</v>
      </c>
      <c r="T58" s="42">
        <v>469450</v>
      </c>
      <c r="U58" s="42">
        <v>587919</v>
      </c>
      <c r="V58" s="42">
        <v>116380.58794224953</v>
      </c>
      <c r="W58" s="44">
        <v>1235888.5879422496</v>
      </c>
      <c r="X58" s="66">
        <v>166559</v>
      </c>
      <c r="Y58" s="42">
        <v>483891</v>
      </c>
      <c r="Z58" s="42">
        <v>485273</v>
      </c>
      <c r="AA58" s="42">
        <v>254453.21185473475</v>
      </c>
      <c r="AB58" s="43">
        <v>1390176.2118547347</v>
      </c>
      <c r="AC58" s="66">
        <v>3978.7946665638265</v>
      </c>
      <c r="AD58" s="42">
        <v>-23284.461577259921</v>
      </c>
      <c r="AE58" s="42">
        <v>-78108.303809030185</v>
      </c>
      <c r="AF58" s="42">
        <v>57952.527661549517</v>
      </c>
      <c r="AG58" s="42">
        <v>-114826.18085430845</v>
      </c>
      <c r="AH58" s="44">
        <v>0</v>
      </c>
    </row>
    <row r="59" spans="1:34" s="4" customFormat="1">
      <c r="A59" s="46" t="s">
        <v>236</v>
      </c>
      <c r="B59" s="56" t="s">
        <v>1382</v>
      </c>
      <c r="C59" s="57">
        <v>1.000759E-2</v>
      </c>
      <c r="D59" s="57">
        <v>1.037357E-2</v>
      </c>
      <c r="E59" s="65">
        <v>569258.112204</v>
      </c>
      <c r="F59" s="42">
        <v>64201</v>
      </c>
      <c r="G59" s="43">
        <v>633459.112204</v>
      </c>
      <c r="H59" s="66">
        <v>8524323</v>
      </c>
      <c r="I59" s="42">
        <v>11844292</v>
      </c>
      <c r="J59" s="42">
        <v>5827888</v>
      </c>
      <c r="K59" s="42">
        <v>5952427</v>
      </c>
      <c r="L59" s="44">
        <v>11659325</v>
      </c>
      <c r="M59" s="66">
        <v>1030911</v>
      </c>
      <c r="N59" s="42">
        <v>83422.372032070998</v>
      </c>
      <c r="O59" s="42">
        <v>1114333.372032071</v>
      </c>
      <c r="P59" s="42">
        <v>0</v>
      </c>
      <c r="Q59" s="44">
        <v>1114333.372032071</v>
      </c>
      <c r="R59" s="45">
        <v>92994</v>
      </c>
      <c r="S59" s="66">
        <v>188350</v>
      </c>
      <c r="T59" s="42">
        <v>1422958</v>
      </c>
      <c r="U59" s="42">
        <v>1782051</v>
      </c>
      <c r="V59" s="42">
        <v>469045.43609367759</v>
      </c>
      <c r="W59" s="44">
        <v>3862404.4360936778</v>
      </c>
      <c r="X59" s="66">
        <v>504858</v>
      </c>
      <c r="Y59" s="42">
        <v>1466730</v>
      </c>
      <c r="Z59" s="42">
        <v>1470919</v>
      </c>
      <c r="AA59" s="42">
        <v>275468.11780125386</v>
      </c>
      <c r="AB59" s="43">
        <v>3717975.1178012537</v>
      </c>
      <c r="AC59" s="66">
        <v>168727.9893911941</v>
      </c>
      <c r="AD59" s="42">
        <v>142128.05743855477</v>
      </c>
      <c r="AE59" s="42">
        <v>-40980.025172989146</v>
      </c>
      <c r="AF59" s="42">
        <v>181641.32169752964</v>
      </c>
      <c r="AG59" s="42">
        <v>-307088.02506186534</v>
      </c>
      <c r="AH59" s="44">
        <v>0</v>
      </c>
    </row>
    <row r="60" spans="1:34" s="4" customFormat="1">
      <c r="A60" s="46" t="s">
        <v>249</v>
      </c>
      <c r="B60" s="56" t="s">
        <v>1395</v>
      </c>
      <c r="C60" s="57">
        <v>2.8598000000000002E-4</v>
      </c>
      <c r="D60" s="57">
        <v>2.9793000000000002E-4</v>
      </c>
      <c r="E60" s="65">
        <v>16267.309146</v>
      </c>
      <c r="F60" s="42">
        <v>1835</v>
      </c>
      <c r="G60" s="43">
        <v>18102.309146</v>
      </c>
      <c r="H60" s="66">
        <v>243594</v>
      </c>
      <c r="I60" s="42">
        <v>338466</v>
      </c>
      <c r="J60" s="42">
        <v>166540</v>
      </c>
      <c r="K60" s="42">
        <v>170098</v>
      </c>
      <c r="L60" s="44">
        <v>333180</v>
      </c>
      <c r="M60" s="66">
        <v>29460</v>
      </c>
      <c r="N60" s="42">
        <v>-2919.611976351337</v>
      </c>
      <c r="O60" s="42">
        <v>26540.388023648662</v>
      </c>
      <c r="P60" s="42">
        <v>0</v>
      </c>
      <c r="Q60" s="44">
        <v>26540.388023648662</v>
      </c>
      <c r="R60" s="45">
        <v>2657</v>
      </c>
      <c r="S60" s="66">
        <v>5382</v>
      </c>
      <c r="T60" s="42">
        <v>40663</v>
      </c>
      <c r="U60" s="42">
        <v>50924</v>
      </c>
      <c r="V60" s="42">
        <v>3075.1348709679855</v>
      </c>
      <c r="W60" s="44">
        <v>100044.13487096799</v>
      </c>
      <c r="X60" s="66">
        <v>14427</v>
      </c>
      <c r="Y60" s="42">
        <v>41914</v>
      </c>
      <c r="Z60" s="42">
        <v>42033</v>
      </c>
      <c r="AA60" s="42">
        <v>9758.0202214820474</v>
      </c>
      <c r="AB60" s="43">
        <v>108132.02022148205</v>
      </c>
      <c r="AC60" s="66">
        <v>691.76178579852944</v>
      </c>
      <c r="AD60" s="42">
        <v>60.380304536811309</v>
      </c>
      <c r="AE60" s="42">
        <v>-4869.219841507107</v>
      </c>
      <c r="AF60" s="42">
        <v>4977.5288669117253</v>
      </c>
      <c r="AG60" s="42">
        <v>-8948.3364662540171</v>
      </c>
      <c r="AH60" s="44">
        <v>0</v>
      </c>
    </row>
    <row r="61" spans="1:34" s="4" customFormat="1">
      <c r="A61" s="46" t="s">
        <v>252</v>
      </c>
      <c r="B61" s="56" t="s">
        <v>1398</v>
      </c>
      <c r="C61" s="57">
        <v>2.8910899999999998E-3</v>
      </c>
      <c r="D61" s="57">
        <v>3.09209E-3</v>
      </c>
      <c r="E61" s="65">
        <v>164452.895766</v>
      </c>
      <c r="F61" s="42">
        <v>18547</v>
      </c>
      <c r="G61" s="43">
        <v>182999.895766</v>
      </c>
      <c r="H61" s="66">
        <v>2462589</v>
      </c>
      <c r="I61" s="42">
        <v>3421694</v>
      </c>
      <c r="J61" s="42">
        <v>1683617</v>
      </c>
      <c r="K61" s="42">
        <v>1719595</v>
      </c>
      <c r="L61" s="44">
        <v>3368259</v>
      </c>
      <c r="M61" s="66">
        <v>297820</v>
      </c>
      <c r="N61" s="42">
        <v>-43336.203116265286</v>
      </c>
      <c r="O61" s="42">
        <v>254483.7968837347</v>
      </c>
      <c r="P61" s="42">
        <v>0</v>
      </c>
      <c r="Q61" s="44">
        <v>254483.7968837347</v>
      </c>
      <c r="R61" s="45">
        <v>26865</v>
      </c>
      <c r="S61" s="66">
        <v>54412</v>
      </c>
      <c r="T61" s="42">
        <v>411078</v>
      </c>
      <c r="U61" s="42">
        <v>514816</v>
      </c>
      <c r="V61" s="42">
        <v>0</v>
      </c>
      <c r="W61" s="44">
        <v>980306</v>
      </c>
      <c r="X61" s="66">
        <v>145848</v>
      </c>
      <c r="Y61" s="42">
        <v>423723</v>
      </c>
      <c r="Z61" s="42">
        <v>424934</v>
      </c>
      <c r="AA61" s="42">
        <v>189094.46912436222</v>
      </c>
      <c r="AB61" s="43">
        <v>1183599.4691243623</v>
      </c>
      <c r="AC61" s="66">
        <v>-24764.606454632041</v>
      </c>
      <c r="AD61" s="42">
        <v>-27156.211271709486</v>
      </c>
      <c r="AE61" s="42">
        <v>-76897.058413816907</v>
      </c>
      <c r="AF61" s="42">
        <v>25246.584670779324</v>
      </c>
      <c r="AG61" s="42">
        <v>-99722.177654983054</v>
      </c>
      <c r="AH61" s="44">
        <v>0</v>
      </c>
    </row>
    <row r="62" spans="1:34" s="4" customFormat="1">
      <c r="A62" s="46" t="s">
        <v>259</v>
      </c>
      <c r="B62" s="56" t="s">
        <v>1405</v>
      </c>
      <c r="C62" s="57">
        <v>7.1661800000000003E-3</v>
      </c>
      <c r="D62" s="57">
        <v>7.0084300000000004E-3</v>
      </c>
      <c r="E62" s="65">
        <v>407631.320847</v>
      </c>
      <c r="F62" s="42">
        <v>45973</v>
      </c>
      <c r="G62" s="43">
        <v>453604.320847</v>
      </c>
      <c r="H62" s="66">
        <v>6104050</v>
      </c>
      <c r="I62" s="42">
        <v>8481395</v>
      </c>
      <c r="J62" s="42">
        <v>4173202</v>
      </c>
      <c r="K62" s="42">
        <v>4262382</v>
      </c>
      <c r="L62" s="44">
        <v>8348945</v>
      </c>
      <c r="M62" s="66">
        <v>738209</v>
      </c>
      <c r="N62" s="42">
        <v>-57794.13895733672</v>
      </c>
      <c r="O62" s="42">
        <v>680414.86104266322</v>
      </c>
      <c r="P62" s="42">
        <v>0</v>
      </c>
      <c r="Q62" s="44">
        <v>680414.86104266322</v>
      </c>
      <c r="R62" s="45">
        <v>66591</v>
      </c>
      <c r="S62" s="66">
        <v>134873</v>
      </c>
      <c r="T62" s="42">
        <v>1018944</v>
      </c>
      <c r="U62" s="42">
        <v>1276081</v>
      </c>
      <c r="V62" s="42">
        <v>157150.5346202986</v>
      </c>
      <c r="W62" s="44">
        <v>2587048.5346202985</v>
      </c>
      <c r="X62" s="66">
        <v>361516</v>
      </c>
      <c r="Y62" s="42">
        <v>1050288</v>
      </c>
      <c r="Z62" s="42">
        <v>1053288</v>
      </c>
      <c r="AA62" s="42">
        <v>154563.46056946286</v>
      </c>
      <c r="AB62" s="43">
        <v>2619655.4605694627</v>
      </c>
      <c r="AC62" s="66">
        <v>32371.931576591796</v>
      </c>
      <c r="AD62" s="42">
        <v>44552.568387339954</v>
      </c>
      <c r="AE62" s="42">
        <v>-81346.252223111398</v>
      </c>
      <c r="AF62" s="42">
        <v>143211.7293146138</v>
      </c>
      <c r="AG62" s="42">
        <v>-171396.90300459834</v>
      </c>
      <c r="AH62" s="44">
        <v>0</v>
      </c>
    </row>
    <row r="63" spans="1:34" s="4" customFormat="1">
      <c r="A63" s="46" t="s">
        <v>266</v>
      </c>
      <c r="B63" s="56" t="s">
        <v>1412</v>
      </c>
      <c r="C63" s="57">
        <v>3.5593299999999999E-3</v>
      </c>
      <c r="D63" s="57">
        <v>3.1822399999999998E-3</v>
      </c>
      <c r="E63" s="65">
        <v>202463.75750400001</v>
      </c>
      <c r="F63" s="42">
        <v>22834</v>
      </c>
      <c r="G63" s="43">
        <v>225297.75750400001</v>
      </c>
      <c r="H63" s="66">
        <v>3031787</v>
      </c>
      <c r="I63" s="42">
        <v>4212577</v>
      </c>
      <c r="J63" s="42">
        <v>2072764</v>
      </c>
      <c r="K63" s="42">
        <v>2117059</v>
      </c>
      <c r="L63" s="44">
        <v>4146791</v>
      </c>
      <c r="M63" s="66">
        <v>366657</v>
      </c>
      <c r="N63" s="42">
        <v>9801.3214609713759</v>
      </c>
      <c r="O63" s="42">
        <v>376458.32146097138</v>
      </c>
      <c r="P63" s="42">
        <v>0</v>
      </c>
      <c r="Q63" s="44">
        <v>376458.32146097138</v>
      </c>
      <c r="R63" s="45">
        <v>33074</v>
      </c>
      <c r="S63" s="66">
        <v>66989</v>
      </c>
      <c r="T63" s="42">
        <v>506093</v>
      </c>
      <c r="U63" s="42">
        <v>633810</v>
      </c>
      <c r="V63" s="42">
        <v>252996.44990485802</v>
      </c>
      <c r="W63" s="44">
        <v>1459888.4499048581</v>
      </c>
      <c r="X63" s="66">
        <v>179559</v>
      </c>
      <c r="Y63" s="42">
        <v>521662</v>
      </c>
      <c r="Z63" s="42">
        <v>523152</v>
      </c>
      <c r="AA63" s="42">
        <v>128309.93887556152</v>
      </c>
      <c r="AB63" s="43">
        <v>1352682.9388755616</v>
      </c>
      <c r="AC63" s="66">
        <v>42837.386732995088</v>
      </c>
      <c r="AD63" s="42">
        <v>26888.815095633727</v>
      </c>
      <c r="AE63" s="42">
        <v>-32041.762756931137</v>
      </c>
      <c r="AF63" s="42">
        <v>120137.23374611596</v>
      </c>
      <c r="AG63" s="42">
        <v>-50616.161788517085</v>
      </c>
      <c r="AH63" s="44">
        <v>0</v>
      </c>
    </row>
    <row r="64" spans="1:34" s="4" customFormat="1">
      <c r="A64" s="46" t="s">
        <v>272</v>
      </c>
      <c r="B64" s="56" t="s">
        <v>1418</v>
      </c>
      <c r="C64" s="57">
        <v>3.1481199999999999E-3</v>
      </c>
      <c r="D64" s="57">
        <v>2.9896200000000001E-3</v>
      </c>
      <c r="E64" s="65">
        <v>179073.372474</v>
      </c>
      <c r="F64" s="42">
        <v>20196</v>
      </c>
      <c r="G64" s="43">
        <v>199269.372474</v>
      </c>
      <c r="H64" s="66">
        <v>2681524</v>
      </c>
      <c r="I64" s="42">
        <v>3725897</v>
      </c>
      <c r="J64" s="42">
        <v>1833297</v>
      </c>
      <c r="K64" s="42">
        <v>1872474</v>
      </c>
      <c r="L64" s="44">
        <v>3667712</v>
      </c>
      <c r="M64" s="66">
        <v>324297</v>
      </c>
      <c r="N64" s="42">
        <v>-85557.604647866261</v>
      </c>
      <c r="O64" s="42">
        <v>238739.39535213372</v>
      </c>
      <c r="P64" s="42">
        <v>0</v>
      </c>
      <c r="Q64" s="44">
        <v>238739.39535213372</v>
      </c>
      <c r="R64" s="45">
        <v>29253</v>
      </c>
      <c r="S64" s="66">
        <v>59250</v>
      </c>
      <c r="T64" s="42">
        <v>447624</v>
      </c>
      <c r="U64" s="42">
        <v>560586</v>
      </c>
      <c r="V64" s="42">
        <v>99759.728843889621</v>
      </c>
      <c r="W64" s="44">
        <v>1167219.7288438897</v>
      </c>
      <c r="X64" s="66">
        <v>158815</v>
      </c>
      <c r="Y64" s="42">
        <v>461394</v>
      </c>
      <c r="Z64" s="42">
        <v>462712</v>
      </c>
      <c r="AA64" s="42">
        <v>253897.96144329608</v>
      </c>
      <c r="AB64" s="43">
        <v>1336818.9614432962</v>
      </c>
      <c r="AC64" s="66">
        <v>-33861.761586604276</v>
      </c>
      <c r="AD64" s="42">
        <v>-36242.077847487621</v>
      </c>
      <c r="AE64" s="42">
        <v>-88031.075504628825</v>
      </c>
      <c r="AF64" s="42">
        <v>53525.110212345484</v>
      </c>
      <c r="AG64" s="42">
        <v>-64989.427873031222</v>
      </c>
      <c r="AH64" s="44">
        <v>0</v>
      </c>
    </row>
    <row r="65" spans="1:34" s="4" customFormat="1">
      <c r="A65" s="46" t="s">
        <v>273</v>
      </c>
      <c r="B65" s="56" t="s">
        <v>1419</v>
      </c>
      <c r="C65" s="57">
        <v>4.0518999999999999E-4</v>
      </c>
      <c r="D65" s="57">
        <v>4.1983E-4</v>
      </c>
      <c r="E65" s="65">
        <v>23048.530451999999</v>
      </c>
      <c r="F65" s="42">
        <v>2599</v>
      </c>
      <c r="G65" s="43">
        <v>25647.530451999999</v>
      </c>
      <c r="H65" s="66">
        <v>345135</v>
      </c>
      <c r="I65" s="42">
        <v>479555</v>
      </c>
      <c r="J65" s="42">
        <v>235961</v>
      </c>
      <c r="K65" s="42">
        <v>241003</v>
      </c>
      <c r="L65" s="44">
        <v>472066</v>
      </c>
      <c r="M65" s="66">
        <v>41740</v>
      </c>
      <c r="N65" s="42">
        <v>-15998.011639177268</v>
      </c>
      <c r="O65" s="42">
        <v>25741.988360822732</v>
      </c>
      <c r="P65" s="42">
        <v>0</v>
      </c>
      <c r="Q65" s="44">
        <v>25741.988360822732</v>
      </c>
      <c r="R65" s="45">
        <v>3765</v>
      </c>
      <c r="S65" s="66">
        <v>7626</v>
      </c>
      <c r="T65" s="42">
        <v>57613</v>
      </c>
      <c r="U65" s="42">
        <v>72152</v>
      </c>
      <c r="V65" s="42">
        <v>12078.14390454253</v>
      </c>
      <c r="W65" s="44">
        <v>149469.14390454252</v>
      </c>
      <c r="X65" s="66">
        <v>20441</v>
      </c>
      <c r="Y65" s="42">
        <v>59385</v>
      </c>
      <c r="Z65" s="42">
        <v>59555</v>
      </c>
      <c r="AA65" s="42">
        <v>23263.645588508829</v>
      </c>
      <c r="AB65" s="43">
        <v>162644.64558850884</v>
      </c>
      <c r="AC65" s="66">
        <v>-7818.3111130123089</v>
      </c>
      <c r="AD65" s="42">
        <v>2443.5955877427587</v>
      </c>
      <c r="AE65" s="42">
        <v>-4544.9843086214305</v>
      </c>
      <c r="AF65" s="42">
        <v>9157.1508856380206</v>
      </c>
      <c r="AG65" s="42">
        <v>-12412.952735713356</v>
      </c>
      <c r="AH65" s="44">
        <v>0</v>
      </c>
    </row>
    <row r="66" spans="1:34" s="4" customFormat="1">
      <c r="A66" s="46" t="s">
        <v>278</v>
      </c>
      <c r="B66" s="56" t="s">
        <v>1424</v>
      </c>
      <c r="C66" s="57">
        <v>1.4851E-3</v>
      </c>
      <c r="D66" s="57">
        <v>1.5107499999999999E-3</v>
      </c>
      <c r="E66" s="65">
        <v>84476.462210999991</v>
      </c>
      <c r="F66" s="42">
        <v>9527</v>
      </c>
      <c r="G66" s="43">
        <v>94003.462210999991</v>
      </c>
      <c r="H66" s="66">
        <v>1264987</v>
      </c>
      <c r="I66" s="42">
        <v>1757662</v>
      </c>
      <c r="J66" s="42">
        <v>864843</v>
      </c>
      <c r="K66" s="42">
        <v>883325</v>
      </c>
      <c r="L66" s="44">
        <v>1730213</v>
      </c>
      <c r="M66" s="66">
        <v>152984</v>
      </c>
      <c r="N66" s="42">
        <v>-28038.019490585706</v>
      </c>
      <c r="O66" s="42">
        <v>124945.98050941429</v>
      </c>
      <c r="P66" s="42">
        <v>0</v>
      </c>
      <c r="Q66" s="44">
        <v>124945.98050941429</v>
      </c>
      <c r="R66" s="45">
        <v>13800</v>
      </c>
      <c r="S66" s="66">
        <v>27951</v>
      </c>
      <c r="T66" s="42">
        <v>211163</v>
      </c>
      <c r="U66" s="42">
        <v>264452</v>
      </c>
      <c r="V66" s="42">
        <v>16116.874462844195</v>
      </c>
      <c r="W66" s="44">
        <v>519682.87446284422</v>
      </c>
      <c r="X66" s="66">
        <v>74920</v>
      </c>
      <c r="Y66" s="42">
        <v>217659</v>
      </c>
      <c r="Z66" s="42">
        <v>218281</v>
      </c>
      <c r="AA66" s="42">
        <v>88666.949363468841</v>
      </c>
      <c r="AB66" s="43">
        <v>599526.9493634688</v>
      </c>
      <c r="AC66" s="66">
        <v>-11380.692744241394</v>
      </c>
      <c r="AD66" s="42">
        <v>-6888.5097269793223</v>
      </c>
      <c r="AE66" s="42">
        <v>-33035.067931440804</v>
      </c>
      <c r="AF66" s="42">
        <v>13720.998842973637</v>
      </c>
      <c r="AG66" s="42">
        <v>-42260.803340936691</v>
      </c>
      <c r="AH66" s="44">
        <v>0</v>
      </c>
    </row>
    <row r="67" spans="1:34" s="4" customFormat="1">
      <c r="A67" s="46" t="s">
        <v>279</v>
      </c>
      <c r="B67" s="56" t="s">
        <v>1425</v>
      </c>
      <c r="C67" s="57">
        <v>1.3620399999999999E-3</v>
      </c>
      <c r="D67" s="57">
        <v>1.2945000000000001E-3</v>
      </c>
      <c r="E67" s="65">
        <v>77476.148459999997</v>
      </c>
      <c r="F67" s="42">
        <v>8738</v>
      </c>
      <c r="G67" s="43">
        <v>86214.148459999997</v>
      </c>
      <c r="H67" s="66">
        <v>1160166</v>
      </c>
      <c r="I67" s="42">
        <v>1612016</v>
      </c>
      <c r="J67" s="42">
        <v>793180</v>
      </c>
      <c r="K67" s="42">
        <v>810130</v>
      </c>
      <c r="L67" s="44">
        <v>1586842</v>
      </c>
      <c r="M67" s="66">
        <v>140308</v>
      </c>
      <c r="N67" s="42">
        <v>10771.246831205033</v>
      </c>
      <c r="O67" s="42">
        <v>151079.24683120503</v>
      </c>
      <c r="P67" s="42">
        <v>0</v>
      </c>
      <c r="Q67" s="44">
        <v>151079.24683120503</v>
      </c>
      <c r="R67" s="45">
        <v>12657</v>
      </c>
      <c r="S67" s="66">
        <v>25635</v>
      </c>
      <c r="T67" s="42">
        <v>193666</v>
      </c>
      <c r="U67" s="42">
        <v>242538</v>
      </c>
      <c r="V67" s="42">
        <v>168213.06596068596</v>
      </c>
      <c r="W67" s="44">
        <v>630052.06596068596</v>
      </c>
      <c r="X67" s="66">
        <v>68712</v>
      </c>
      <c r="Y67" s="42">
        <v>199623</v>
      </c>
      <c r="Z67" s="42">
        <v>200193</v>
      </c>
      <c r="AA67" s="42">
        <v>196885.1673727922</v>
      </c>
      <c r="AB67" s="43">
        <v>665413.16737279226</v>
      </c>
      <c r="AC67" s="66">
        <v>15600.966993833008</v>
      </c>
      <c r="AD67" s="42">
        <v>5853.806795070981</v>
      </c>
      <c r="AE67" s="42">
        <v>-21005.71011072227</v>
      </c>
      <c r="AF67" s="42">
        <v>-7573.3169024012022</v>
      </c>
      <c r="AG67" s="42">
        <v>-28236.848187886826</v>
      </c>
      <c r="AH67" s="44">
        <v>0</v>
      </c>
    </row>
    <row r="68" spans="1:34" s="4" customFormat="1">
      <c r="A68" s="46" t="s">
        <v>281</v>
      </c>
      <c r="B68" s="56" t="s">
        <v>1427</v>
      </c>
      <c r="C68" s="57">
        <v>5.4956000000000004E-4</v>
      </c>
      <c r="D68" s="57">
        <v>8.9888999999999995E-4</v>
      </c>
      <c r="E68" s="65">
        <v>31260.361302000001</v>
      </c>
      <c r="F68" s="42">
        <v>3526</v>
      </c>
      <c r="G68" s="43">
        <v>34786.361302000005</v>
      </c>
      <c r="H68" s="66">
        <v>468107</v>
      </c>
      <c r="I68" s="42">
        <v>650421</v>
      </c>
      <c r="J68" s="42">
        <v>320034</v>
      </c>
      <c r="K68" s="42">
        <v>326874</v>
      </c>
      <c r="L68" s="44">
        <v>640264</v>
      </c>
      <c r="M68" s="66">
        <v>56612</v>
      </c>
      <c r="N68" s="42">
        <v>-73173.281711902557</v>
      </c>
      <c r="O68" s="42">
        <v>-16561.281711902557</v>
      </c>
      <c r="P68" s="42">
        <v>0</v>
      </c>
      <c r="Q68" s="44">
        <v>-16561.281711902557</v>
      </c>
      <c r="R68" s="45">
        <v>5107</v>
      </c>
      <c r="S68" s="66">
        <v>10343</v>
      </c>
      <c r="T68" s="42">
        <v>78141</v>
      </c>
      <c r="U68" s="42">
        <v>97860</v>
      </c>
      <c r="V68" s="42">
        <v>106207.74640262715</v>
      </c>
      <c r="W68" s="44">
        <v>292551.74640262715</v>
      </c>
      <c r="X68" s="66">
        <v>27724</v>
      </c>
      <c r="Y68" s="42">
        <v>80544</v>
      </c>
      <c r="Z68" s="42">
        <v>80775</v>
      </c>
      <c r="AA68" s="42">
        <v>266542.87337914394</v>
      </c>
      <c r="AB68" s="43">
        <v>455585.87337914394</v>
      </c>
      <c r="AC68" s="66">
        <v>-40723.874908594509</v>
      </c>
      <c r="AD68" s="42">
        <v>-14353.583157397898</v>
      </c>
      <c r="AE68" s="42">
        <v>-25555.004725618172</v>
      </c>
      <c r="AF68" s="42">
        <v>-27502.502995089417</v>
      </c>
      <c r="AG68" s="42">
        <v>-54899.161189816805</v>
      </c>
      <c r="AH68" s="44">
        <v>0</v>
      </c>
    </row>
    <row r="69" spans="1:34" s="4" customFormat="1">
      <c r="A69" s="46" t="s">
        <v>282</v>
      </c>
      <c r="B69" s="56" t="s">
        <v>1428</v>
      </c>
      <c r="C69" s="57">
        <v>2.5309899999999999E-3</v>
      </c>
      <c r="D69" s="57">
        <v>2.8840099999999998E-3</v>
      </c>
      <c r="E69" s="65">
        <v>143969.08392</v>
      </c>
      <c r="F69" s="42">
        <v>16237</v>
      </c>
      <c r="G69" s="43">
        <v>160206.08392</v>
      </c>
      <c r="H69" s="66">
        <v>2155861</v>
      </c>
      <c r="I69" s="42">
        <v>2995505</v>
      </c>
      <c r="J69" s="42">
        <v>1473914</v>
      </c>
      <c r="K69" s="42">
        <v>1505411</v>
      </c>
      <c r="L69" s="44">
        <v>2948725</v>
      </c>
      <c r="M69" s="66">
        <v>260725</v>
      </c>
      <c r="N69" s="42">
        <v>26472.014260493441</v>
      </c>
      <c r="O69" s="42">
        <v>287197.01426049345</v>
      </c>
      <c r="P69" s="42">
        <v>0</v>
      </c>
      <c r="Q69" s="44">
        <v>287197.01426049345</v>
      </c>
      <c r="R69" s="45">
        <v>23519</v>
      </c>
      <c r="S69" s="66">
        <v>47635</v>
      </c>
      <c r="T69" s="42">
        <v>359876</v>
      </c>
      <c r="U69" s="42">
        <v>450693</v>
      </c>
      <c r="V69" s="42">
        <v>225717.13168706099</v>
      </c>
      <c r="W69" s="44">
        <v>1083921.1316870609</v>
      </c>
      <c r="X69" s="66">
        <v>127682</v>
      </c>
      <c r="Y69" s="42">
        <v>370946</v>
      </c>
      <c r="Z69" s="42">
        <v>372006</v>
      </c>
      <c r="AA69" s="42">
        <v>246074.18039602335</v>
      </c>
      <c r="AB69" s="43">
        <v>1116708.1803960234</v>
      </c>
      <c r="AC69" s="66">
        <v>39299.123277784936</v>
      </c>
      <c r="AD69" s="42">
        <v>23750.784078620793</v>
      </c>
      <c r="AE69" s="42">
        <v>-22298.573476849477</v>
      </c>
      <c r="AF69" s="42">
        <v>34217.85971951855</v>
      </c>
      <c r="AG69" s="42">
        <v>-107756.24230803733</v>
      </c>
      <c r="AH69" s="44">
        <v>0</v>
      </c>
    </row>
    <row r="70" spans="1:34" s="4" customFormat="1">
      <c r="A70" s="46" t="s">
        <v>1143</v>
      </c>
      <c r="B70" s="56" t="s">
        <v>2282</v>
      </c>
      <c r="C70" s="57">
        <v>1.148E-4</v>
      </c>
      <c r="D70" s="57">
        <v>1.1702E-4</v>
      </c>
      <c r="E70" s="65">
        <v>6530.1046020000003</v>
      </c>
      <c r="F70" s="42">
        <v>736</v>
      </c>
      <c r="G70" s="43">
        <v>7266.1046020000003</v>
      </c>
      <c r="H70" s="66">
        <v>97785</v>
      </c>
      <c r="I70" s="42">
        <v>135869</v>
      </c>
      <c r="J70" s="42">
        <v>66853</v>
      </c>
      <c r="K70" s="42">
        <v>68282</v>
      </c>
      <c r="L70" s="44">
        <v>133748</v>
      </c>
      <c r="M70" s="66">
        <v>11826</v>
      </c>
      <c r="N70" s="42">
        <v>-528.20429304829213</v>
      </c>
      <c r="O70" s="42">
        <v>11297.795706951707</v>
      </c>
      <c r="P70" s="42">
        <v>0</v>
      </c>
      <c r="Q70" s="44">
        <v>11297.795706951707</v>
      </c>
      <c r="R70" s="45">
        <v>1067</v>
      </c>
      <c r="S70" s="66">
        <v>2161</v>
      </c>
      <c r="T70" s="42">
        <v>16323</v>
      </c>
      <c r="U70" s="42">
        <v>20442</v>
      </c>
      <c r="V70" s="42">
        <v>1904.825991209033</v>
      </c>
      <c r="W70" s="44">
        <v>40830.825991209036</v>
      </c>
      <c r="X70" s="66">
        <v>5791</v>
      </c>
      <c r="Y70" s="42">
        <v>16825</v>
      </c>
      <c r="Z70" s="42">
        <v>16873</v>
      </c>
      <c r="AA70" s="42">
        <v>5779.4981685207658</v>
      </c>
      <c r="AB70" s="43">
        <v>45268.498168520768</v>
      </c>
      <c r="AC70" s="66">
        <v>188.36331735177862</v>
      </c>
      <c r="AD70" s="42">
        <v>-225.96825048394817</v>
      </c>
      <c r="AE70" s="42">
        <v>-2263.7352209873266</v>
      </c>
      <c r="AF70" s="42">
        <v>1157.1020934021283</v>
      </c>
      <c r="AG70" s="42">
        <v>-3293.4341165943638</v>
      </c>
      <c r="AH70" s="44">
        <v>0</v>
      </c>
    </row>
    <row r="71" spans="1:34" s="4" customFormat="1">
      <c r="A71" s="46" t="s">
        <v>286</v>
      </c>
      <c r="B71" s="56" t="s">
        <v>1432</v>
      </c>
      <c r="C71" s="57">
        <v>8.5546999999999999E-4</v>
      </c>
      <c r="D71" s="57">
        <v>1.07752E-3</v>
      </c>
      <c r="E71" s="65">
        <v>48661.632846</v>
      </c>
      <c r="F71" s="42">
        <v>5488</v>
      </c>
      <c r="G71" s="43">
        <v>54149.632846</v>
      </c>
      <c r="H71" s="66">
        <v>728677</v>
      </c>
      <c r="I71" s="42">
        <v>1012475</v>
      </c>
      <c r="J71" s="42">
        <v>498180</v>
      </c>
      <c r="K71" s="42">
        <v>508826</v>
      </c>
      <c r="L71" s="44">
        <v>996664</v>
      </c>
      <c r="M71" s="66">
        <v>88124</v>
      </c>
      <c r="N71" s="42">
        <v>-28474.340251426453</v>
      </c>
      <c r="O71" s="42">
        <v>59649.659748573547</v>
      </c>
      <c r="P71" s="42">
        <v>0</v>
      </c>
      <c r="Q71" s="44">
        <v>59649.659748573547</v>
      </c>
      <c r="R71" s="45">
        <v>7949</v>
      </c>
      <c r="S71" s="66">
        <v>16101</v>
      </c>
      <c r="T71" s="42">
        <v>121637</v>
      </c>
      <c r="U71" s="42">
        <v>152334</v>
      </c>
      <c r="V71" s="42">
        <v>62365.003475170037</v>
      </c>
      <c r="W71" s="44">
        <v>352437.00347517006</v>
      </c>
      <c r="X71" s="66">
        <v>43156</v>
      </c>
      <c r="Y71" s="42">
        <v>125379</v>
      </c>
      <c r="Z71" s="42">
        <v>125737</v>
      </c>
      <c r="AA71" s="42">
        <v>180111.20893995432</v>
      </c>
      <c r="AB71" s="43">
        <v>474383.20893995429</v>
      </c>
      <c r="AC71" s="66">
        <v>-8801.2006904878199</v>
      </c>
      <c r="AD71" s="42">
        <v>-14336.14850384196</v>
      </c>
      <c r="AE71" s="42">
        <v>-30766.848658960203</v>
      </c>
      <c r="AF71" s="42">
        <v>-19752.632921685428</v>
      </c>
      <c r="AG71" s="42">
        <v>-48289.374689808814</v>
      </c>
      <c r="AH71" s="44">
        <v>0</v>
      </c>
    </row>
    <row r="72" spans="1:34" s="4" customFormat="1">
      <c r="A72" s="46" t="s">
        <v>289</v>
      </c>
      <c r="B72" s="56" t="s">
        <v>1435</v>
      </c>
      <c r="C72" s="57">
        <v>6.6268200000000003E-3</v>
      </c>
      <c r="D72" s="57">
        <v>6.5313300000000001E-3</v>
      </c>
      <c r="E72" s="65">
        <v>376950.95106299996</v>
      </c>
      <c r="F72" s="42">
        <v>42513</v>
      </c>
      <c r="G72" s="43">
        <v>419463.95106299996</v>
      </c>
      <c r="H72" s="66">
        <v>5644631</v>
      </c>
      <c r="I72" s="42">
        <v>7843046</v>
      </c>
      <c r="J72" s="42">
        <v>3859107</v>
      </c>
      <c r="K72" s="42">
        <v>3941575</v>
      </c>
      <c r="L72" s="44">
        <v>7720565</v>
      </c>
      <c r="M72" s="66">
        <v>682648</v>
      </c>
      <c r="N72" s="42">
        <v>55242.369497076848</v>
      </c>
      <c r="O72" s="42">
        <v>737890.36949707684</v>
      </c>
      <c r="P72" s="42">
        <v>0</v>
      </c>
      <c r="Q72" s="44">
        <v>737890.36949707684</v>
      </c>
      <c r="R72" s="45">
        <v>61579</v>
      </c>
      <c r="S72" s="66">
        <v>124722</v>
      </c>
      <c r="T72" s="42">
        <v>942253</v>
      </c>
      <c r="U72" s="42">
        <v>1180038</v>
      </c>
      <c r="V72" s="42">
        <v>121736.64217047123</v>
      </c>
      <c r="W72" s="44">
        <v>2368749.6421704711</v>
      </c>
      <c r="X72" s="66">
        <v>334307</v>
      </c>
      <c r="Y72" s="42">
        <v>971238</v>
      </c>
      <c r="Z72" s="42">
        <v>974013</v>
      </c>
      <c r="AA72" s="42">
        <v>344869.53071685991</v>
      </c>
      <c r="AB72" s="43">
        <v>2624427.5307168597</v>
      </c>
      <c r="AC72" s="66">
        <v>35092.688470031382</v>
      </c>
      <c r="AD72" s="42">
        <v>-41551.04942961708</v>
      </c>
      <c r="AE72" s="42">
        <v>-156682.89305953466</v>
      </c>
      <c r="AF72" s="42">
        <v>71780.71367633286</v>
      </c>
      <c r="AG72" s="42">
        <v>-164317.34820360123</v>
      </c>
      <c r="AH72" s="44">
        <v>0</v>
      </c>
    </row>
    <row r="73" spans="1:34" s="4" customFormat="1">
      <c r="A73" s="46" t="s">
        <v>291</v>
      </c>
      <c r="B73" s="56" t="s">
        <v>1437</v>
      </c>
      <c r="C73" s="57">
        <v>8.3210000000000001E-4</v>
      </c>
      <c r="D73" s="57">
        <v>1.0066000000000001E-3</v>
      </c>
      <c r="E73" s="65">
        <v>47332.028529000003</v>
      </c>
      <c r="F73" s="42">
        <v>5338</v>
      </c>
      <c r="G73" s="43">
        <v>52670.028529000003</v>
      </c>
      <c r="H73" s="66">
        <v>708771</v>
      </c>
      <c r="I73" s="42">
        <v>984816</v>
      </c>
      <c r="J73" s="42">
        <v>484571</v>
      </c>
      <c r="K73" s="42">
        <v>494926</v>
      </c>
      <c r="L73" s="44">
        <v>969437</v>
      </c>
      <c r="M73" s="66">
        <v>85717</v>
      </c>
      <c r="N73" s="42">
        <v>-10618.442053380781</v>
      </c>
      <c r="O73" s="42">
        <v>75098.557946619214</v>
      </c>
      <c r="P73" s="42">
        <v>0</v>
      </c>
      <c r="Q73" s="44">
        <v>75098.557946619214</v>
      </c>
      <c r="R73" s="45">
        <v>7732</v>
      </c>
      <c r="S73" s="66">
        <v>15661</v>
      </c>
      <c r="T73" s="42">
        <v>118314</v>
      </c>
      <c r="U73" s="42">
        <v>148172</v>
      </c>
      <c r="V73" s="42">
        <v>40818.05584463074</v>
      </c>
      <c r="W73" s="44">
        <v>322965.05584463076</v>
      </c>
      <c r="X73" s="66">
        <v>41977</v>
      </c>
      <c r="Y73" s="42">
        <v>121954</v>
      </c>
      <c r="Z73" s="42">
        <v>122302</v>
      </c>
      <c r="AA73" s="42">
        <v>120587.38754611139</v>
      </c>
      <c r="AB73" s="43">
        <v>406820.38754611136</v>
      </c>
      <c r="AC73" s="66">
        <v>-6393.5074337030983</v>
      </c>
      <c r="AD73" s="42">
        <v>-9239.6398878492219</v>
      </c>
      <c r="AE73" s="42">
        <v>-24113.116525598547</v>
      </c>
      <c r="AF73" s="42">
        <v>-1931.2010933730671</v>
      </c>
      <c r="AG73" s="42">
        <v>-42177.866760956676</v>
      </c>
      <c r="AH73" s="44">
        <v>0</v>
      </c>
    </row>
    <row r="74" spans="1:34" s="4" customFormat="1">
      <c r="A74" s="46" t="s">
        <v>300</v>
      </c>
      <c r="B74" s="56" t="s">
        <v>1446</v>
      </c>
      <c r="C74" s="57">
        <v>6.3347799999999999E-3</v>
      </c>
      <c r="D74" s="57">
        <v>6.6288199999999997E-3</v>
      </c>
      <c r="E74" s="65">
        <v>360338.66025299998</v>
      </c>
      <c r="F74" s="42">
        <v>40639</v>
      </c>
      <c r="G74" s="43">
        <v>400977.66025299998</v>
      </c>
      <c r="H74" s="66">
        <v>5395875</v>
      </c>
      <c r="I74" s="42">
        <v>7497408</v>
      </c>
      <c r="J74" s="42">
        <v>3689039</v>
      </c>
      <c r="K74" s="42">
        <v>3767872</v>
      </c>
      <c r="L74" s="44">
        <v>7380324</v>
      </c>
      <c r="M74" s="66">
        <v>652564</v>
      </c>
      <c r="N74" s="42">
        <v>-61858.260810670283</v>
      </c>
      <c r="O74" s="42">
        <v>590705.73918932967</v>
      </c>
      <c r="P74" s="42">
        <v>0</v>
      </c>
      <c r="Q74" s="44">
        <v>590705.73918932967</v>
      </c>
      <c r="R74" s="45">
        <v>58865</v>
      </c>
      <c r="S74" s="66">
        <v>119225</v>
      </c>
      <c r="T74" s="42">
        <v>900729</v>
      </c>
      <c r="U74" s="42">
        <v>1128034</v>
      </c>
      <c r="V74" s="42">
        <v>17028.790860453701</v>
      </c>
      <c r="W74" s="44">
        <v>2165016.7908604536</v>
      </c>
      <c r="X74" s="66">
        <v>319574</v>
      </c>
      <c r="Y74" s="42">
        <v>928437</v>
      </c>
      <c r="Z74" s="42">
        <v>931088</v>
      </c>
      <c r="AA74" s="42">
        <v>391885.88086112007</v>
      </c>
      <c r="AB74" s="43">
        <v>2570984.8808611203</v>
      </c>
      <c r="AC74" s="66">
        <v>-35965.018394489598</v>
      </c>
      <c r="AD74" s="42">
        <v>-71021.809254943306</v>
      </c>
      <c r="AE74" s="42">
        <v>-177106.2431486345</v>
      </c>
      <c r="AF74" s="42">
        <v>79717.740413359279</v>
      </c>
      <c r="AG74" s="42">
        <v>-201592.75961595855</v>
      </c>
      <c r="AH74" s="44">
        <v>0</v>
      </c>
    </row>
    <row r="75" spans="1:34" s="4" customFormat="1">
      <c r="A75" s="46" t="s">
        <v>304</v>
      </c>
      <c r="B75" s="56" t="s">
        <v>1450</v>
      </c>
      <c r="C75" s="57">
        <v>1.8688E-4</v>
      </c>
      <c r="D75" s="57">
        <v>1.1056E-4</v>
      </c>
      <c r="E75" s="65">
        <v>10630.042596000001</v>
      </c>
      <c r="F75" s="42">
        <v>1199</v>
      </c>
      <c r="G75" s="43">
        <v>11829.042596000001</v>
      </c>
      <c r="H75" s="66">
        <v>159182</v>
      </c>
      <c r="I75" s="42">
        <v>221178</v>
      </c>
      <c r="J75" s="42">
        <v>108829</v>
      </c>
      <c r="K75" s="42">
        <v>111155</v>
      </c>
      <c r="L75" s="44">
        <v>217724</v>
      </c>
      <c r="M75" s="66">
        <v>19251</v>
      </c>
      <c r="N75" s="42">
        <v>23392.476024520693</v>
      </c>
      <c r="O75" s="42">
        <v>42643.476024520693</v>
      </c>
      <c r="P75" s="42">
        <v>0</v>
      </c>
      <c r="Q75" s="44">
        <v>42643.476024520693</v>
      </c>
      <c r="R75" s="45">
        <v>1737</v>
      </c>
      <c r="S75" s="66">
        <v>3517</v>
      </c>
      <c r="T75" s="42">
        <v>26572</v>
      </c>
      <c r="U75" s="42">
        <v>33278</v>
      </c>
      <c r="V75" s="42">
        <v>65087.582983846791</v>
      </c>
      <c r="W75" s="44">
        <v>128454.58298384679</v>
      </c>
      <c r="X75" s="66">
        <v>9428</v>
      </c>
      <c r="Y75" s="42">
        <v>27389</v>
      </c>
      <c r="Z75" s="42">
        <v>27468</v>
      </c>
      <c r="AA75" s="42">
        <v>1955.4662573206106</v>
      </c>
      <c r="AB75" s="43">
        <v>66240.466257320615</v>
      </c>
      <c r="AC75" s="66">
        <v>18425.649082114829</v>
      </c>
      <c r="AD75" s="42">
        <v>13186.851342399632</v>
      </c>
      <c r="AE75" s="42">
        <v>10005.425760408416</v>
      </c>
      <c r="AF75" s="42">
        <v>16723.277555415531</v>
      </c>
      <c r="AG75" s="42">
        <v>3872.91298618777</v>
      </c>
      <c r="AH75" s="44">
        <v>0</v>
      </c>
    </row>
    <row r="76" spans="1:34" s="4" customFormat="1">
      <c r="A76" s="46" t="s">
        <v>305</v>
      </c>
      <c r="B76" s="56" t="s">
        <v>1451</v>
      </c>
      <c r="C76" s="57">
        <v>1.9566000000000001E-4</v>
      </c>
      <c r="D76" s="57">
        <v>2.097E-4</v>
      </c>
      <c r="E76" s="65">
        <v>11129.821128</v>
      </c>
      <c r="F76" s="42">
        <v>1255</v>
      </c>
      <c r="G76" s="43">
        <v>12384.821128</v>
      </c>
      <c r="H76" s="66">
        <v>166660</v>
      </c>
      <c r="I76" s="42">
        <v>231570</v>
      </c>
      <c r="J76" s="42">
        <v>113942</v>
      </c>
      <c r="K76" s="42">
        <v>116377</v>
      </c>
      <c r="L76" s="44">
        <v>227953</v>
      </c>
      <c r="M76" s="66">
        <v>20156</v>
      </c>
      <c r="N76" s="42">
        <v>-15825.361854742952</v>
      </c>
      <c r="O76" s="42">
        <v>4330.6381452570477</v>
      </c>
      <c r="P76" s="42">
        <v>0</v>
      </c>
      <c r="Q76" s="44">
        <v>4330.6381452570477</v>
      </c>
      <c r="R76" s="45">
        <v>1818</v>
      </c>
      <c r="S76" s="66">
        <v>3682</v>
      </c>
      <c r="T76" s="42">
        <v>27820</v>
      </c>
      <c r="U76" s="42">
        <v>34841</v>
      </c>
      <c r="V76" s="42">
        <v>0</v>
      </c>
      <c r="W76" s="44">
        <v>66343</v>
      </c>
      <c r="X76" s="66">
        <v>9871</v>
      </c>
      <c r="Y76" s="42">
        <v>28676</v>
      </c>
      <c r="Z76" s="42">
        <v>28758</v>
      </c>
      <c r="AA76" s="42">
        <v>19101.89944209571</v>
      </c>
      <c r="AB76" s="43">
        <v>86406.899442095717</v>
      </c>
      <c r="AC76" s="66">
        <v>-7649.1122596084115</v>
      </c>
      <c r="AD76" s="42">
        <v>-2037.6854555310997</v>
      </c>
      <c r="AE76" s="42">
        <v>-5379.4708035270451</v>
      </c>
      <c r="AF76" s="42">
        <v>1803.7719632744925</v>
      </c>
      <c r="AG76" s="42">
        <v>-6801.4028867036504</v>
      </c>
      <c r="AH76" s="44">
        <v>0</v>
      </c>
    </row>
    <row r="77" spans="1:34" s="4" customFormat="1">
      <c r="A77" s="46" t="s">
        <v>309</v>
      </c>
      <c r="B77" s="56" t="s">
        <v>1455</v>
      </c>
      <c r="C77" s="57">
        <v>1.03141E-3</v>
      </c>
      <c r="D77" s="57">
        <v>1.03195E-3</v>
      </c>
      <c r="E77" s="65">
        <v>58669.456041000005</v>
      </c>
      <c r="F77" s="42">
        <v>6617</v>
      </c>
      <c r="G77" s="43">
        <v>65286.456041000005</v>
      </c>
      <c r="H77" s="66">
        <v>878540</v>
      </c>
      <c r="I77" s="42">
        <v>1220706</v>
      </c>
      <c r="J77" s="42">
        <v>600638</v>
      </c>
      <c r="K77" s="42">
        <v>613474</v>
      </c>
      <c r="L77" s="44">
        <v>1201642</v>
      </c>
      <c r="M77" s="66">
        <v>106249</v>
      </c>
      <c r="N77" s="42">
        <v>-8268.9811268378835</v>
      </c>
      <c r="O77" s="42">
        <v>97980.018873162117</v>
      </c>
      <c r="P77" s="42">
        <v>0</v>
      </c>
      <c r="Q77" s="44">
        <v>97980.018873162117</v>
      </c>
      <c r="R77" s="45">
        <v>9584</v>
      </c>
      <c r="S77" s="66">
        <v>19412</v>
      </c>
      <c r="T77" s="42">
        <v>146654</v>
      </c>
      <c r="U77" s="42">
        <v>183663</v>
      </c>
      <c r="V77" s="42">
        <v>14670.067317939112</v>
      </c>
      <c r="W77" s="44">
        <v>364399.06731793913</v>
      </c>
      <c r="X77" s="66">
        <v>52032</v>
      </c>
      <c r="Y77" s="42">
        <v>151165</v>
      </c>
      <c r="Z77" s="42">
        <v>151597</v>
      </c>
      <c r="AA77" s="42">
        <v>25449.221582530652</v>
      </c>
      <c r="AB77" s="43">
        <v>380243.22158253065</v>
      </c>
      <c r="AC77" s="66">
        <v>7907.368705335507</v>
      </c>
      <c r="AD77" s="42">
        <v>2800.3138604997366</v>
      </c>
      <c r="AE77" s="42">
        <v>-15394.124837393505</v>
      </c>
      <c r="AF77" s="42">
        <v>16195.788523565561</v>
      </c>
      <c r="AG77" s="42">
        <v>-27353.500516598819</v>
      </c>
      <c r="AH77" s="44">
        <v>0</v>
      </c>
    </row>
    <row r="78" spans="1:34" s="4" customFormat="1">
      <c r="A78" s="46" t="s">
        <v>312</v>
      </c>
      <c r="B78" s="56" t="s">
        <v>1458</v>
      </c>
      <c r="C78" s="57">
        <v>1.0488100000000001E-3</v>
      </c>
      <c r="D78" s="57">
        <v>1.0725299999999999E-3</v>
      </c>
      <c r="E78" s="65">
        <v>59659.339392000002</v>
      </c>
      <c r="F78" s="42">
        <v>6728</v>
      </c>
      <c r="G78" s="43">
        <v>66387.339391999994</v>
      </c>
      <c r="H78" s="66">
        <v>893361</v>
      </c>
      <c r="I78" s="42">
        <v>1241299</v>
      </c>
      <c r="J78" s="42">
        <v>610771</v>
      </c>
      <c r="K78" s="42">
        <v>623823</v>
      </c>
      <c r="L78" s="44">
        <v>1221914</v>
      </c>
      <c r="M78" s="66">
        <v>108041</v>
      </c>
      <c r="N78" s="42">
        <v>76733.263085539176</v>
      </c>
      <c r="O78" s="42">
        <v>184774.26308553916</v>
      </c>
      <c r="P78" s="42">
        <v>0</v>
      </c>
      <c r="Q78" s="44">
        <v>184774.26308553916</v>
      </c>
      <c r="R78" s="45">
        <v>9746</v>
      </c>
      <c r="S78" s="66">
        <v>19739</v>
      </c>
      <c r="T78" s="42">
        <v>149128</v>
      </c>
      <c r="U78" s="42">
        <v>186762</v>
      </c>
      <c r="V78" s="42">
        <v>90190.175259890093</v>
      </c>
      <c r="W78" s="44">
        <v>445819.17525989009</v>
      </c>
      <c r="X78" s="66">
        <v>52910</v>
      </c>
      <c r="Y78" s="42">
        <v>153715</v>
      </c>
      <c r="Z78" s="42">
        <v>154154</v>
      </c>
      <c r="AA78" s="42">
        <v>25779.864575097337</v>
      </c>
      <c r="AB78" s="43">
        <v>386558.86457509734</v>
      </c>
      <c r="AC78" s="66">
        <v>49821.803004202971</v>
      </c>
      <c r="AD78" s="42">
        <v>13179.986016522522</v>
      </c>
      <c r="AE78" s="42">
        <v>-4780.9649158328848</v>
      </c>
      <c r="AF78" s="42">
        <v>31531.526073048928</v>
      </c>
      <c r="AG78" s="42">
        <v>-30492.039493148783</v>
      </c>
      <c r="AH78" s="44">
        <v>0</v>
      </c>
    </row>
    <row r="79" spans="1:34" s="4" customFormat="1">
      <c r="A79" s="46" t="s">
        <v>315</v>
      </c>
      <c r="B79" s="56" t="s">
        <v>1461</v>
      </c>
      <c r="C79" s="57">
        <v>9.5918999999999996E-4</v>
      </c>
      <c r="D79" s="57">
        <v>9.3316999999999998E-4</v>
      </c>
      <c r="E79" s="65">
        <v>54561.177405000002</v>
      </c>
      <c r="F79" s="42">
        <v>6153</v>
      </c>
      <c r="G79" s="43">
        <v>60714.177405000002</v>
      </c>
      <c r="H79" s="66">
        <v>817024</v>
      </c>
      <c r="I79" s="42">
        <v>1135231</v>
      </c>
      <c r="J79" s="42">
        <v>558581</v>
      </c>
      <c r="K79" s="42">
        <v>570518</v>
      </c>
      <c r="L79" s="44">
        <v>1117503</v>
      </c>
      <c r="M79" s="66">
        <v>98809</v>
      </c>
      <c r="N79" s="42">
        <v>8608.9623515326366</v>
      </c>
      <c r="O79" s="42">
        <v>107417.96235153264</v>
      </c>
      <c r="P79" s="42">
        <v>0</v>
      </c>
      <c r="Q79" s="44">
        <v>107417.96235153264</v>
      </c>
      <c r="R79" s="45">
        <v>8913</v>
      </c>
      <c r="S79" s="66">
        <v>18053</v>
      </c>
      <c r="T79" s="42">
        <v>136385</v>
      </c>
      <c r="U79" s="42">
        <v>170803</v>
      </c>
      <c r="V79" s="42">
        <v>30629.294590606383</v>
      </c>
      <c r="W79" s="44">
        <v>355870.29459060635</v>
      </c>
      <c r="X79" s="66">
        <v>48389</v>
      </c>
      <c r="Y79" s="42">
        <v>140581</v>
      </c>
      <c r="Z79" s="42">
        <v>140982</v>
      </c>
      <c r="AA79" s="42">
        <v>91896.737241600524</v>
      </c>
      <c r="AB79" s="43">
        <v>421848.73724160052</v>
      </c>
      <c r="AC79" s="66">
        <v>-1568.3240634919148</v>
      </c>
      <c r="AD79" s="42">
        <v>-13847.283017034119</v>
      </c>
      <c r="AE79" s="42">
        <v>-30608.489002089522</v>
      </c>
      <c r="AF79" s="42">
        <v>2420.9687657117902</v>
      </c>
      <c r="AG79" s="42">
        <v>-22375.31533409041</v>
      </c>
      <c r="AH79" s="44">
        <v>0</v>
      </c>
    </row>
    <row r="80" spans="1:34" s="4" customFormat="1">
      <c r="A80" s="46" t="s">
        <v>316</v>
      </c>
      <c r="B80" s="56" t="s">
        <v>1462</v>
      </c>
      <c r="C80" s="57">
        <v>6.5552800000000001E-3</v>
      </c>
      <c r="D80" s="57">
        <v>5.3827700000000003E-3</v>
      </c>
      <c r="E80" s="65">
        <v>372881.58029100002</v>
      </c>
      <c r="F80" s="42">
        <v>42054</v>
      </c>
      <c r="G80" s="43">
        <v>414935.58029100002</v>
      </c>
      <c r="H80" s="66">
        <v>5583694</v>
      </c>
      <c r="I80" s="42">
        <v>7758376</v>
      </c>
      <c r="J80" s="42">
        <v>3817446</v>
      </c>
      <c r="K80" s="42">
        <v>3899024</v>
      </c>
      <c r="L80" s="44">
        <v>7637217</v>
      </c>
      <c r="M80" s="66">
        <v>675279</v>
      </c>
      <c r="N80" s="42">
        <v>377492.67724225158</v>
      </c>
      <c r="O80" s="42">
        <v>1052771.6772422516</v>
      </c>
      <c r="P80" s="42">
        <v>0</v>
      </c>
      <c r="Q80" s="44">
        <v>1052771.6772422516</v>
      </c>
      <c r="R80" s="45">
        <v>60914</v>
      </c>
      <c r="S80" s="66">
        <v>123375</v>
      </c>
      <c r="T80" s="42">
        <v>932081</v>
      </c>
      <c r="U80" s="42">
        <v>1167298</v>
      </c>
      <c r="V80" s="42">
        <v>1575809.280901996</v>
      </c>
      <c r="W80" s="44">
        <v>3798563.280901996</v>
      </c>
      <c r="X80" s="66">
        <v>330698</v>
      </c>
      <c r="Y80" s="42">
        <v>960753</v>
      </c>
      <c r="Z80" s="42">
        <v>963498</v>
      </c>
      <c r="AA80" s="42">
        <v>2416.13661700903</v>
      </c>
      <c r="AB80" s="43">
        <v>2257365.1366170091</v>
      </c>
      <c r="AC80" s="66">
        <v>425589.35238391737</v>
      </c>
      <c r="AD80" s="42">
        <v>409350.48900092638</v>
      </c>
      <c r="AE80" s="42">
        <v>291967.40698923246</v>
      </c>
      <c r="AF80" s="42">
        <v>452285.21295206354</v>
      </c>
      <c r="AG80" s="42">
        <v>-37994.317041152681</v>
      </c>
      <c r="AH80" s="44">
        <v>0</v>
      </c>
    </row>
    <row r="81" spans="1:34" s="4" customFormat="1">
      <c r="A81" s="46" t="s">
        <v>317</v>
      </c>
      <c r="B81" s="56" t="s">
        <v>1463</v>
      </c>
      <c r="C81" s="57">
        <v>2.74413E-3</v>
      </c>
      <c r="D81" s="57">
        <v>3.1910300000000001E-3</v>
      </c>
      <c r="E81" s="65">
        <v>156093.39522000001</v>
      </c>
      <c r="F81" s="42">
        <v>17604</v>
      </c>
      <c r="G81" s="43">
        <v>173697.39522000001</v>
      </c>
      <c r="H81" s="66">
        <v>2337411</v>
      </c>
      <c r="I81" s="42">
        <v>3247763</v>
      </c>
      <c r="J81" s="42">
        <v>1598035</v>
      </c>
      <c r="K81" s="42">
        <v>1632185</v>
      </c>
      <c r="L81" s="44">
        <v>3197044</v>
      </c>
      <c r="M81" s="66">
        <v>282681</v>
      </c>
      <c r="N81" s="42">
        <v>-89253.528175914806</v>
      </c>
      <c r="O81" s="42">
        <v>193427.47182408519</v>
      </c>
      <c r="P81" s="42">
        <v>0</v>
      </c>
      <c r="Q81" s="44">
        <v>193427.47182408519</v>
      </c>
      <c r="R81" s="45">
        <v>25499</v>
      </c>
      <c r="S81" s="66">
        <v>51647</v>
      </c>
      <c r="T81" s="42">
        <v>390182</v>
      </c>
      <c r="U81" s="42">
        <v>488647</v>
      </c>
      <c r="V81" s="42">
        <v>0</v>
      </c>
      <c r="W81" s="44">
        <v>930476</v>
      </c>
      <c r="X81" s="66">
        <v>138435</v>
      </c>
      <c r="Y81" s="42">
        <v>402185</v>
      </c>
      <c r="Z81" s="42">
        <v>403333</v>
      </c>
      <c r="AA81" s="42">
        <v>380683.52366499876</v>
      </c>
      <c r="AB81" s="43">
        <v>1324636.5236649988</v>
      </c>
      <c r="AC81" s="66">
        <v>-68412.629319487372</v>
      </c>
      <c r="AD81" s="42">
        <v>-69916.837452415741</v>
      </c>
      <c r="AE81" s="42">
        <v>-116728.75640438669</v>
      </c>
      <c r="AF81" s="42">
        <v>-14860.0471963975</v>
      </c>
      <c r="AG81" s="42">
        <v>-124242.25329231157</v>
      </c>
      <c r="AH81" s="44">
        <v>0</v>
      </c>
    </row>
    <row r="82" spans="1:34" s="4" customFormat="1">
      <c r="A82" s="46" t="s">
        <v>318</v>
      </c>
      <c r="B82" s="56" t="s">
        <v>1464</v>
      </c>
      <c r="C82" s="57">
        <v>9.9840999999999992E-4</v>
      </c>
      <c r="D82" s="57">
        <v>9.8113999999999992E-4</v>
      </c>
      <c r="E82" s="65">
        <v>56792.162951999999</v>
      </c>
      <c r="F82" s="42">
        <v>6405</v>
      </c>
      <c r="G82" s="43">
        <v>63197.162951999999</v>
      </c>
      <c r="H82" s="66">
        <v>850431</v>
      </c>
      <c r="I82" s="42">
        <v>1181649</v>
      </c>
      <c r="J82" s="42">
        <v>581421</v>
      </c>
      <c r="K82" s="42">
        <v>593846</v>
      </c>
      <c r="L82" s="44">
        <v>1163196</v>
      </c>
      <c r="M82" s="66">
        <v>102849</v>
      </c>
      <c r="N82" s="42">
        <v>-11327.160439063304</v>
      </c>
      <c r="O82" s="42">
        <v>91521.8395609367</v>
      </c>
      <c r="P82" s="42">
        <v>0</v>
      </c>
      <c r="Q82" s="44">
        <v>91521.8395609367</v>
      </c>
      <c r="R82" s="45">
        <v>9278</v>
      </c>
      <c r="S82" s="66">
        <v>18791</v>
      </c>
      <c r="T82" s="42">
        <v>141962</v>
      </c>
      <c r="U82" s="42">
        <v>177787</v>
      </c>
      <c r="V82" s="42">
        <v>14658.089184020078</v>
      </c>
      <c r="W82" s="44">
        <v>353198.08918402006</v>
      </c>
      <c r="X82" s="66">
        <v>50367</v>
      </c>
      <c r="Y82" s="42">
        <v>146329</v>
      </c>
      <c r="Z82" s="42">
        <v>146747</v>
      </c>
      <c r="AA82" s="42">
        <v>82363.576580016379</v>
      </c>
      <c r="AB82" s="43">
        <v>425806.57658001641</v>
      </c>
      <c r="AC82" s="66">
        <v>-6310.6150904677124</v>
      </c>
      <c r="AD82" s="42">
        <v>-14581.392636672601</v>
      </c>
      <c r="AE82" s="42">
        <v>-31823.767739459086</v>
      </c>
      <c r="AF82" s="42">
        <v>4529.1562152071638</v>
      </c>
      <c r="AG82" s="42">
        <v>-24421.868144604112</v>
      </c>
      <c r="AH82" s="44">
        <v>0</v>
      </c>
    </row>
    <row r="83" spans="1:34" s="4" customFormat="1">
      <c r="A83" s="46" t="s">
        <v>326</v>
      </c>
      <c r="B83" s="56" t="s">
        <v>1472</v>
      </c>
      <c r="C83" s="57">
        <v>1.147157E-2</v>
      </c>
      <c r="D83" s="57">
        <v>1.146956E-2</v>
      </c>
      <c r="E83" s="65">
        <v>652532.84626500006</v>
      </c>
      <c r="F83" s="42">
        <v>73593</v>
      </c>
      <c r="G83" s="43">
        <v>726125.84626500006</v>
      </c>
      <c r="H83" s="66">
        <v>9771320</v>
      </c>
      <c r="I83" s="42">
        <v>13576958</v>
      </c>
      <c r="J83" s="42">
        <v>6680432</v>
      </c>
      <c r="K83" s="42">
        <v>6823190</v>
      </c>
      <c r="L83" s="44">
        <v>13364932</v>
      </c>
      <c r="M83" s="66">
        <v>1181720</v>
      </c>
      <c r="N83" s="42">
        <v>4292.9520994750437</v>
      </c>
      <c r="O83" s="42">
        <v>1186012.9520994751</v>
      </c>
      <c r="P83" s="42">
        <v>0</v>
      </c>
      <c r="Q83" s="44">
        <v>1186012.9520994751</v>
      </c>
      <c r="R83" s="45">
        <v>106598</v>
      </c>
      <c r="S83" s="66">
        <v>215903</v>
      </c>
      <c r="T83" s="42">
        <v>1631118</v>
      </c>
      <c r="U83" s="42">
        <v>2042742</v>
      </c>
      <c r="V83" s="42">
        <v>153933.45302354108</v>
      </c>
      <c r="W83" s="44">
        <v>4043696.4530235413</v>
      </c>
      <c r="X83" s="66">
        <v>578713</v>
      </c>
      <c r="Y83" s="42">
        <v>1681294</v>
      </c>
      <c r="Z83" s="42">
        <v>1686096</v>
      </c>
      <c r="AA83" s="42">
        <v>41180.937888550383</v>
      </c>
      <c r="AB83" s="43">
        <v>3987283.9378885506</v>
      </c>
      <c r="AC83" s="66">
        <v>110892.451871846</v>
      </c>
      <c r="AD83" s="42">
        <v>92080.788606271803</v>
      </c>
      <c r="AE83" s="42">
        <v>-107676.85143349982</v>
      </c>
      <c r="AF83" s="42">
        <v>264429.45242779638</v>
      </c>
      <c r="AG83" s="42">
        <v>-303313.3263374237</v>
      </c>
      <c r="AH83" s="44">
        <v>0</v>
      </c>
    </row>
    <row r="84" spans="1:34" s="4" customFormat="1">
      <c r="A84" s="46" t="s">
        <v>327</v>
      </c>
      <c r="B84" s="56" t="s">
        <v>1473</v>
      </c>
      <c r="C84" s="57">
        <v>5.2647299999999996E-3</v>
      </c>
      <c r="D84" s="57">
        <v>4.4972800000000002E-3</v>
      </c>
      <c r="E84" s="65">
        <v>299471.84575200005</v>
      </c>
      <c r="F84" s="42">
        <v>33775</v>
      </c>
      <c r="G84" s="43">
        <v>333246.84575200005</v>
      </c>
      <c r="H84" s="66">
        <v>4484422</v>
      </c>
      <c r="I84" s="42">
        <v>6230971</v>
      </c>
      <c r="J84" s="42">
        <v>3065898</v>
      </c>
      <c r="K84" s="42">
        <v>3131416</v>
      </c>
      <c r="L84" s="44">
        <v>6133664</v>
      </c>
      <c r="M84" s="66">
        <v>542335</v>
      </c>
      <c r="N84" s="42">
        <v>65725.316724550532</v>
      </c>
      <c r="O84" s="42">
        <v>608060.31672455056</v>
      </c>
      <c r="P84" s="42">
        <v>0</v>
      </c>
      <c r="Q84" s="44">
        <v>608060.31672455056</v>
      </c>
      <c r="R84" s="45">
        <v>48922</v>
      </c>
      <c r="S84" s="66">
        <v>99086</v>
      </c>
      <c r="T84" s="42">
        <v>748581</v>
      </c>
      <c r="U84" s="42">
        <v>937490</v>
      </c>
      <c r="V84" s="42">
        <v>508006.59127066901</v>
      </c>
      <c r="W84" s="44">
        <v>2293163.5912706689</v>
      </c>
      <c r="X84" s="66">
        <v>265593</v>
      </c>
      <c r="Y84" s="42">
        <v>771608</v>
      </c>
      <c r="Z84" s="42">
        <v>773812</v>
      </c>
      <c r="AA84" s="42">
        <v>152701.91360325058</v>
      </c>
      <c r="AB84" s="43">
        <v>1963714.9136032506</v>
      </c>
      <c r="AC84" s="66">
        <v>98130.78215110091</v>
      </c>
      <c r="AD84" s="42">
        <v>83503.546585068354</v>
      </c>
      <c r="AE84" s="42">
        <v>-5123.2577632498869</v>
      </c>
      <c r="AF84" s="42">
        <v>203580.24884347233</v>
      </c>
      <c r="AG84" s="42">
        <v>-50642.642148973406</v>
      </c>
      <c r="AH84" s="44">
        <v>0</v>
      </c>
    </row>
    <row r="85" spans="1:34" s="4" customFormat="1">
      <c r="A85" s="46" t="s">
        <v>332</v>
      </c>
      <c r="B85" s="56" t="s">
        <v>1478</v>
      </c>
      <c r="C85" s="57">
        <v>4.9496999999999996E-4</v>
      </c>
      <c r="D85" s="57">
        <v>4.3829999999999997E-4</v>
      </c>
      <c r="E85" s="65">
        <v>28155.35871</v>
      </c>
      <c r="F85" s="42">
        <v>3175</v>
      </c>
      <c r="G85" s="43">
        <v>31330.35871</v>
      </c>
      <c r="H85" s="66">
        <v>421608</v>
      </c>
      <c r="I85" s="42">
        <v>585812</v>
      </c>
      <c r="J85" s="42">
        <v>288244</v>
      </c>
      <c r="K85" s="42">
        <v>294404</v>
      </c>
      <c r="L85" s="44">
        <v>576664</v>
      </c>
      <c r="M85" s="66">
        <v>50988</v>
      </c>
      <c r="N85" s="42">
        <v>16118.063210409515</v>
      </c>
      <c r="O85" s="42">
        <v>67106.063210409513</v>
      </c>
      <c r="P85" s="42">
        <v>0</v>
      </c>
      <c r="Q85" s="44">
        <v>67106.063210409513</v>
      </c>
      <c r="R85" s="45">
        <v>4599</v>
      </c>
      <c r="S85" s="66">
        <v>9316</v>
      </c>
      <c r="T85" s="42">
        <v>70379</v>
      </c>
      <c r="U85" s="42">
        <v>88139</v>
      </c>
      <c r="V85" s="42">
        <v>45442.391859579569</v>
      </c>
      <c r="W85" s="44">
        <v>213276.39185957957</v>
      </c>
      <c r="X85" s="66">
        <v>24970</v>
      </c>
      <c r="Y85" s="42">
        <v>72544</v>
      </c>
      <c r="Z85" s="42">
        <v>72751</v>
      </c>
      <c r="AA85" s="42">
        <v>3901.062708687502</v>
      </c>
      <c r="AB85" s="43">
        <v>174166.0627086875</v>
      </c>
      <c r="AC85" s="66">
        <v>17098.945248709984</v>
      </c>
      <c r="AD85" s="42">
        <v>9174.3780312992349</v>
      </c>
      <c r="AE85" s="42">
        <v>714.25646167423565</v>
      </c>
      <c r="AF85" s="42">
        <v>18673.264617640296</v>
      </c>
      <c r="AG85" s="42">
        <v>-6550.5152084316833</v>
      </c>
      <c r="AH85" s="44">
        <v>0</v>
      </c>
    </row>
    <row r="86" spans="1:34" s="4" customFormat="1">
      <c r="A86" s="46" t="s">
        <v>334</v>
      </c>
      <c r="B86" s="56" t="s">
        <v>1480</v>
      </c>
      <c r="C86" s="57">
        <v>5.27635E-3</v>
      </c>
      <c r="D86" s="57">
        <v>5.7678800000000004E-3</v>
      </c>
      <c r="E86" s="65">
        <v>300132.65786400001</v>
      </c>
      <c r="F86" s="42">
        <v>33849</v>
      </c>
      <c r="G86" s="43">
        <v>333981.65786400001</v>
      </c>
      <c r="H86" s="66">
        <v>4494320</v>
      </c>
      <c r="I86" s="42">
        <v>6244723</v>
      </c>
      <c r="J86" s="42">
        <v>3072665</v>
      </c>
      <c r="K86" s="42">
        <v>3138327</v>
      </c>
      <c r="L86" s="44">
        <v>6147202</v>
      </c>
      <c r="M86" s="66">
        <v>543532</v>
      </c>
      <c r="N86" s="42">
        <v>-99029.51563468235</v>
      </c>
      <c r="O86" s="42">
        <v>444502.48436531762</v>
      </c>
      <c r="P86" s="42">
        <v>0</v>
      </c>
      <c r="Q86" s="44">
        <v>444502.48436531762</v>
      </c>
      <c r="R86" s="45">
        <v>49030</v>
      </c>
      <c r="S86" s="66">
        <v>99305</v>
      </c>
      <c r="T86" s="42">
        <v>750233</v>
      </c>
      <c r="U86" s="42">
        <v>939559</v>
      </c>
      <c r="V86" s="42">
        <v>35086.95151055207</v>
      </c>
      <c r="W86" s="44">
        <v>1824183.9515105521</v>
      </c>
      <c r="X86" s="66">
        <v>266179</v>
      </c>
      <c r="Y86" s="42">
        <v>773311</v>
      </c>
      <c r="Z86" s="42">
        <v>775520</v>
      </c>
      <c r="AA86" s="42">
        <v>614623.96553395584</v>
      </c>
      <c r="AB86" s="43">
        <v>2429633.965533956</v>
      </c>
      <c r="AC86" s="66">
        <v>-82565.72375714434</v>
      </c>
      <c r="AD86" s="42">
        <v>-132668.67526769641</v>
      </c>
      <c r="AE86" s="42">
        <v>-218541.40113602817</v>
      </c>
      <c r="AF86" s="42">
        <v>24729.474055245766</v>
      </c>
      <c r="AG86" s="42">
        <v>-196403.68791778063</v>
      </c>
      <c r="AH86" s="44">
        <v>0</v>
      </c>
    </row>
    <row r="87" spans="1:34" s="4" customFormat="1">
      <c r="A87" s="46" t="s">
        <v>335</v>
      </c>
      <c r="B87" s="56" t="s">
        <v>1481</v>
      </c>
      <c r="C87" s="57">
        <v>9.8392299999999992E-3</v>
      </c>
      <c r="D87" s="57">
        <v>9.6470700000000006E-3</v>
      </c>
      <c r="E87" s="65">
        <v>559681.30307700008</v>
      </c>
      <c r="F87" s="42">
        <v>63121</v>
      </c>
      <c r="G87" s="43">
        <v>622802.30307700008</v>
      </c>
      <c r="H87" s="66">
        <v>8380916</v>
      </c>
      <c r="I87" s="42">
        <v>11645033</v>
      </c>
      <c r="J87" s="42">
        <v>5729844</v>
      </c>
      <c r="K87" s="42">
        <v>5852288</v>
      </c>
      <c r="L87" s="44">
        <v>11463177</v>
      </c>
      <c r="M87" s="66">
        <v>1013568</v>
      </c>
      <c r="N87" s="42">
        <v>-29732.349716192097</v>
      </c>
      <c r="O87" s="42">
        <v>983835.65028380789</v>
      </c>
      <c r="P87" s="42">
        <v>0</v>
      </c>
      <c r="Q87" s="44">
        <v>983835.65028380789</v>
      </c>
      <c r="R87" s="45">
        <v>91429</v>
      </c>
      <c r="S87" s="66">
        <v>185182</v>
      </c>
      <c r="T87" s="42">
        <v>1399019</v>
      </c>
      <c r="U87" s="42">
        <v>1752071</v>
      </c>
      <c r="V87" s="42">
        <v>155736.66270769876</v>
      </c>
      <c r="W87" s="44">
        <v>3492008.6627076985</v>
      </c>
      <c r="X87" s="66">
        <v>496365</v>
      </c>
      <c r="Y87" s="42">
        <v>1442055</v>
      </c>
      <c r="Z87" s="42">
        <v>1446174</v>
      </c>
      <c r="AA87" s="42">
        <v>154191.51438863401</v>
      </c>
      <c r="AB87" s="43">
        <v>3538785.5143886339</v>
      </c>
      <c r="AC87" s="66">
        <v>39472.39367154082</v>
      </c>
      <c r="AD87" s="42">
        <v>37675.753037441609</v>
      </c>
      <c r="AE87" s="42">
        <v>-129121.74956467529</v>
      </c>
      <c r="AF87" s="42">
        <v>243347.3819071514</v>
      </c>
      <c r="AG87" s="42">
        <v>-238150.63073239388</v>
      </c>
      <c r="AH87" s="44">
        <v>0</v>
      </c>
    </row>
    <row r="88" spans="1:34" s="4" customFormat="1">
      <c r="A88" s="46" t="s">
        <v>341</v>
      </c>
      <c r="B88" s="56" t="s">
        <v>1487</v>
      </c>
      <c r="C88" s="57">
        <v>7.0315999999999998E-4</v>
      </c>
      <c r="D88" s="57">
        <v>6.5813000000000004E-4</v>
      </c>
      <c r="E88" s="65">
        <v>39997.655217</v>
      </c>
      <c r="F88" s="42">
        <v>4511</v>
      </c>
      <c r="G88" s="43">
        <v>44508.655217</v>
      </c>
      <c r="H88" s="66">
        <v>598942</v>
      </c>
      <c r="I88" s="42">
        <v>832212</v>
      </c>
      <c r="J88" s="42">
        <v>409483</v>
      </c>
      <c r="K88" s="42">
        <v>418233</v>
      </c>
      <c r="L88" s="44">
        <v>819215</v>
      </c>
      <c r="M88" s="66">
        <v>72435</v>
      </c>
      <c r="N88" s="42">
        <v>-7804.9433906350232</v>
      </c>
      <c r="O88" s="42">
        <v>64630.056609364976</v>
      </c>
      <c r="P88" s="42">
        <v>0</v>
      </c>
      <c r="Q88" s="44">
        <v>64630.056609364976</v>
      </c>
      <c r="R88" s="45">
        <v>6534</v>
      </c>
      <c r="S88" s="66">
        <v>13234</v>
      </c>
      <c r="T88" s="42">
        <v>99981</v>
      </c>
      <c r="U88" s="42">
        <v>125212</v>
      </c>
      <c r="V88" s="42">
        <v>29862.06084047788</v>
      </c>
      <c r="W88" s="44">
        <v>268289.06084047788</v>
      </c>
      <c r="X88" s="66">
        <v>35473</v>
      </c>
      <c r="Y88" s="42">
        <v>103056</v>
      </c>
      <c r="Z88" s="42">
        <v>103351</v>
      </c>
      <c r="AA88" s="42">
        <v>23120.301469142752</v>
      </c>
      <c r="AB88" s="43">
        <v>265000.30146914278</v>
      </c>
      <c r="AC88" s="66">
        <v>5178.0437527984868</v>
      </c>
      <c r="AD88" s="42">
        <v>2134.5036435604256</v>
      </c>
      <c r="AE88" s="42">
        <v>-9635.1255159125467</v>
      </c>
      <c r="AF88" s="42">
        <v>19015.261349889457</v>
      </c>
      <c r="AG88" s="42">
        <v>-13403.92385900073</v>
      </c>
      <c r="AH88" s="44">
        <v>0</v>
      </c>
    </row>
    <row r="89" spans="1:34" s="4" customFormat="1">
      <c r="A89" s="46" t="s">
        <v>344</v>
      </c>
      <c r="B89" s="56" t="s">
        <v>1490</v>
      </c>
      <c r="C89" s="57">
        <v>4.2331999999999998E-4</v>
      </c>
      <c r="D89" s="57">
        <v>4.3479E-4</v>
      </c>
      <c r="E89" s="65">
        <v>24079.669163999999</v>
      </c>
      <c r="F89" s="42">
        <v>2716</v>
      </c>
      <c r="G89" s="43">
        <v>26795.669163999999</v>
      </c>
      <c r="H89" s="66">
        <v>360578</v>
      </c>
      <c r="I89" s="42">
        <v>501012</v>
      </c>
      <c r="J89" s="42">
        <v>246519</v>
      </c>
      <c r="K89" s="42">
        <v>251787</v>
      </c>
      <c r="L89" s="44">
        <v>493188</v>
      </c>
      <c r="M89" s="66">
        <v>43607</v>
      </c>
      <c r="N89" s="42">
        <v>-2259.9849471445932</v>
      </c>
      <c r="O89" s="42">
        <v>41347.015052855408</v>
      </c>
      <c r="P89" s="42">
        <v>0</v>
      </c>
      <c r="Q89" s="44">
        <v>41347.015052855408</v>
      </c>
      <c r="R89" s="45">
        <v>3934</v>
      </c>
      <c r="S89" s="66">
        <v>7967</v>
      </c>
      <c r="T89" s="42">
        <v>60191</v>
      </c>
      <c r="U89" s="42">
        <v>75381</v>
      </c>
      <c r="V89" s="42">
        <v>5685.6259617828919</v>
      </c>
      <c r="W89" s="44">
        <v>149224.62596178291</v>
      </c>
      <c r="X89" s="66">
        <v>21355</v>
      </c>
      <c r="Y89" s="42">
        <v>62043</v>
      </c>
      <c r="Z89" s="42">
        <v>62220</v>
      </c>
      <c r="AA89" s="42">
        <v>11070.791476966804</v>
      </c>
      <c r="AB89" s="43">
        <v>156688.79147696681</v>
      </c>
      <c r="AC89" s="66">
        <v>916.4931202872649</v>
      </c>
      <c r="AD89" s="42">
        <v>1477.4494735509652</v>
      </c>
      <c r="AE89" s="42">
        <v>-5837.0221491260618</v>
      </c>
      <c r="AF89" s="42">
        <v>8506.2689090167733</v>
      </c>
      <c r="AG89" s="42">
        <v>-12527.354868912849</v>
      </c>
      <c r="AH89" s="44">
        <v>0</v>
      </c>
    </row>
    <row r="90" spans="1:34" s="4" customFormat="1">
      <c r="A90" s="46" t="s">
        <v>348</v>
      </c>
      <c r="B90" s="56" t="s">
        <v>1494</v>
      </c>
      <c r="C90" s="57">
        <v>2.246424E-2</v>
      </c>
      <c r="D90" s="57">
        <v>2.2593640000000002E-2</v>
      </c>
      <c r="E90" s="65">
        <v>1277824.7236230001</v>
      </c>
      <c r="F90" s="42">
        <v>144114</v>
      </c>
      <c r="G90" s="43">
        <v>1421938.7236230001</v>
      </c>
      <c r="H90" s="66">
        <v>19134720</v>
      </c>
      <c r="I90" s="42">
        <v>26587122</v>
      </c>
      <c r="J90" s="42">
        <v>13081977</v>
      </c>
      <c r="K90" s="42">
        <v>13361535</v>
      </c>
      <c r="L90" s="44">
        <v>26171922</v>
      </c>
      <c r="M90" s="66">
        <v>2314107</v>
      </c>
      <c r="N90" s="42">
        <v>-288453.30404890497</v>
      </c>
      <c r="O90" s="42">
        <v>2025653.6959510951</v>
      </c>
      <c r="P90" s="42">
        <v>0</v>
      </c>
      <c r="Q90" s="44">
        <v>2025653.6959510951</v>
      </c>
      <c r="R90" s="45">
        <v>208745</v>
      </c>
      <c r="S90" s="66">
        <v>422794</v>
      </c>
      <c r="T90" s="42">
        <v>3194142</v>
      </c>
      <c r="U90" s="42">
        <v>4000206</v>
      </c>
      <c r="V90" s="42">
        <v>0</v>
      </c>
      <c r="W90" s="44">
        <v>7617142</v>
      </c>
      <c r="X90" s="66">
        <v>1133266</v>
      </c>
      <c r="Y90" s="42">
        <v>3292399</v>
      </c>
      <c r="Z90" s="42">
        <v>3301803</v>
      </c>
      <c r="AA90" s="42">
        <v>886804.77967449743</v>
      </c>
      <c r="AB90" s="43">
        <v>8614272.7796744965</v>
      </c>
      <c r="AC90" s="66">
        <v>-78776.455606988369</v>
      </c>
      <c r="AD90" s="42">
        <v>-134615.79360524699</v>
      </c>
      <c r="AE90" s="42">
        <v>-516084.28311870375</v>
      </c>
      <c r="AF90" s="42">
        <v>341713.87915579695</v>
      </c>
      <c r="AG90" s="42">
        <v>-609368.12649935437</v>
      </c>
      <c r="AH90" s="44">
        <v>0</v>
      </c>
    </row>
    <row r="91" spans="1:34" s="4" customFormat="1">
      <c r="A91" s="46" t="s">
        <v>354</v>
      </c>
      <c r="B91" s="56" t="s">
        <v>1500</v>
      </c>
      <c r="C91" s="57">
        <v>7.1025000000000005E-4</v>
      </c>
      <c r="D91" s="57">
        <v>6.9220000000000002E-4</v>
      </c>
      <c r="E91" s="65">
        <v>40400.926218000001</v>
      </c>
      <c r="F91" s="42">
        <v>4556</v>
      </c>
      <c r="G91" s="43">
        <v>44956.926218000001</v>
      </c>
      <c r="H91" s="66">
        <v>604981</v>
      </c>
      <c r="I91" s="42">
        <v>840603</v>
      </c>
      <c r="J91" s="42">
        <v>413612</v>
      </c>
      <c r="K91" s="42">
        <v>422451</v>
      </c>
      <c r="L91" s="44">
        <v>827475</v>
      </c>
      <c r="M91" s="66">
        <v>73165</v>
      </c>
      <c r="N91" s="42">
        <v>8836.1462675854418</v>
      </c>
      <c r="O91" s="42">
        <v>82001.146267585442</v>
      </c>
      <c r="P91" s="42">
        <v>0</v>
      </c>
      <c r="Q91" s="44">
        <v>82001.146267585442</v>
      </c>
      <c r="R91" s="45">
        <v>6600</v>
      </c>
      <c r="S91" s="66">
        <v>13367</v>
      </c>
      <c r="T91" s="42">
        <v>100989</v>
      </c>
      <c r="U91" s="42">
        <v>126474</v>
      </c>
      <c r="V91" s="42">
        <v>38825.820086064406</v>
      </c>
      <c r="W91" s="44">
        <v>279655.8200860644</v>
      </c>
      <c r="X91" s="66">
        <v>35830</v>
      </c>
      <c r="Y91" s="42">
        <v>104095</v>
      </c>
      <c r="Z91" s="42">
        <v>104393</v>
      </c>
      <c r="AA91" s="42">
        <v>24977.794772989815</v>
      </c>
      <c r="AB91" s="43">
        <v>269295.79477298982</v>
      </c>
      <c r="AC91" s="66">
        <v>11823.229032319836</v>
      </c>
      <c r="AD91" s="42">
        <v>8357.3747902407176</v>
      </c>
      <c r="AE91" s="42">
        <v>-4672.6388164660384</v>
      </c>
      <c r="AF91" s="42">
        <v>11560.160982636771</v>
      </c>
      <c r="AG91" s="42">
        <v>-16708.100675656697</v>
      </c>
      <c r="AH91" s="44">
        <v>0</v>
      </c>
    </row>
    <row r="92" spans="1:34" s="4" customFormat="1">
      <c r="A92" s="46" t="s">
        <v>356</v>
      </c>
      <c r="B92" s="56" t="s">
        <v>1502</v>
      </c>
      <c r="C92" s="57">
        <v>1.6183899999999999E-3</v>
      </c>
      <c r="D92" s="57">
        <v>1.66147E-3</v>
      </c>
      <c r="E92" s="65">
        <v>92058.031584000011</v>
      </c>
      <c r="F92" s="42">
        <v>10382</v>
      </c>
      <c r="G92" s="43">
        <v>102440.03158400001</v>
      </c>
      <c r="H92" s="66">
        <v>1378522</v>
      </c>
      <c r="I92" s="42">
        <v>1915415</v>
      </c>
      <c r="J92" s="42">
        <v>942464</v>
      </c>
      <c r="K92" s="42">
        <v>962604</v>
      </c>
      <c r="L92" s="44">
        <v>1885502</v>
      </c>
      <c r="M92" s="66">
        <v>166715</v>
      </c>
      <c r="N92" s="42">
        <v>31810.052002753066</v>
      </c>
      <c r="O92" s="42">
        <v>198525.05200275307</v>
      </c>
      <c r="P92" s="42">
        <v>0</v>
      </c>
      <c r="Q92" s="44">
        <v>198525.05200275307</v>
      </c>
      <c r="R92" s="45">
        <v>15039</v>
      </c>
      <c r="S92" s="66">
        <v>30459</v>
      </c>
      <c r="T92" s="42">
        <v>230115</v>
      </c>
      <c r="U92" s="42">
        <v>288187</v>
      </c>
      <c r="V92" s="42">
        <v>28249.321004416233</v>
      </c>
      <c r="W92" s="44">
        <v>577010.32100441621</v>
      </c>
      <c r="X92" s="66">
        <v>81644</v>
      </c>
      <c r="Y92" s="42">
        <v>237194</v>
      </c>
      <c r="Z92" s="42">
        <v>237872</v>
      </c>
      <c r="AA92" s="42">
        <v>38147.776484627837</v>
      </c>
      <c r="AB92" s="43">
        <v>594857.77648462786</v>
      </c>
      <c r="AC92" s="66">
        <v>23805.336483591676</v>
      </c>
      <c r="AD92" s="42">
        <v>1940.994831658285</v>
      </c>
      <c r="AE92" s="42">
        <v>-25939.384716591041</v>
      </c>
      <c r="AF92" s="42">
        <v>30146.956136170371</v>
      </c>
      <c r="AG92" s="42">
        <v>-47801.358215040935</v>
      </c>
      <c r="AH92" s="44">
        <v>0</v>
      </c>
    </row>
    <row r="93" spans="1:34" s="4" customFormat="1">
      <c r="A93" s="46" t="s">
        <v>362</v>
      </c>
      <c r="B93" s="56" t="s">
        <v>1508</v>
      </c>
      <c r="C93" s="57">
        <v>2.27086E-3</v>
      </c>
      <c r="D93" s="57">
        <v>2.5328899999999999E-3</v>
      </c>
      <c r="E93" s="65">
        <v>129172.3974</v>
      </c>
      <c r="F93" s="42">
        <v>14568</v>
      </c>
      <c r="G93" s="43">
        <v>143740.39740000002</v>
      </c>
      <c r="H93" s="66">
        <v>1934286</v>
      </c>
      <c r="I93" s="42">
        <v>2687633</v>
      </c>
      <c r="J93" s="42">
        <v>1322428</v>
      </c>
      <c r="K93" s="42">
        <v>1350688</v>
      </c>
      <c r="L93" s="44">
        <v>2645661</v>
      </c>
      <c r="M93" s="66">
        <v>233928</v>
      </c>
      <c r="N93" s="42">
        <v>-59734.706369217725</v>
      </c>
      <c r="O93" s="42">
        <v>174193.29363078228</v>
      </c>
      <c r="P93" s="42">
        <v>0</v>
      </c>
      <c r="Q93" s="44">
        <v>174193.29363078228</v>
      </c>
      <c r="R93" s="45">
        <v>21102</v>
      </c>
      <c r="S93" s="66">
        <v>42739</v>
      </c>
      <c r="T93" s="42">
        <v>322889</v>
      </c>
      <c r="U93" s="42">
        <v>404372</v>
      </c>
      <c r="V93" s="42">
        <v>11872.791871410132</v>
      </c>
      <c r="W93" s="44">
        <v>781872.7918714101</v>
      </c>
      <c r="X93" s="66">
        <v>114559</v>
      </c>
      <c r="Y93" s="42">
        <v>332821</v>
      </c>
      <c r="Z93" s="42">
        <v>333772</v>
      </c>
      <c r="AA93" s="42">
        <v>304851.49511703645</v>
      </c>
      <c r="AB93" s="43">
        <v>1086003.4951170364</v>
      </c>
      <c r="AC93" s="66">
        <v>-40246.686327512485</v>
      </c>
      <c r="AD93" s="42">
        <v>-58582.478198922618</v>
      </c>
      <c r="AE93" s="42">
        <v>-97825.849186893553</v>
      </c>
      <c r="AF93" s="42">
        <v>-17114.574160942022</v>
      </c>
      <c r="AG93" s="42">
        <v>-90361.115371355598</v>
      </c>
      <c r="AH93" s="44">
        <v>0</v>
      </c>
    </row>
    <row r="94" spans="1:34" s="4" customFormat="1">
      <c r="A94" s="46" t="s">
        <v>373</v>
      </c>
      <c r="B94" s="56" t="s">
        <v>1519</v>
      </c>
      <c r="C94" s="57">
        <v>3.7308000000000003E-4</v>
      </c>
      <c r="D94" s="57">
        <v>3.5822000000000002E-4</v>
      </c>
      <c r="E94" s="65">
        <v>21221.823348000002</v>
      </c>
      <c r="F94" s="42">
        <v>2393</v>
      </c>
      <c r="G94" s="43">
        <v>23614.823348000002</v>
      </c>
      <c r="H94" s="66">
        <v>317784</v>
      </c>
      <c r="I94" s="42">
        <v>441552</v>
      </c>
      <c r="J94" s="42">
        <v>217262</v>
      </c>
      <c r="K94" s="42">
        <v>221905</v>
      </c>
      <c r="L94" s="44">
        <v>434656</v>
      </c>
      <c r="M94" s="66">
        <v>38432</v>
      </c>
      <c r="N94" s="42">
        <v>1607.5095091537096</v>
      </c>
      <c r="O94" s="42">
        <v>40039.509509153708</v>
      </c>
      <c r="P94" s="42">
        <v>0</v>
      </c>
      <c r="Q94" s="44">
        <v>40039.509509153708</v>
      </c>
      <c r="R94" s="45">
        <v>3467</v>
      </c>
      <c r="S94" s="66">
        <v>7022</v>
      </c>
      <c r="T94" s="42">
        <v>53047</v>
      </c>
      <c r="U94" s="42">
        <v>66434</v>
      </c>
      <c r="V94" s="42">
        <v>49082.492376745482</v>
      </c>
      <c r="W94" s="44">
        <v>175585.49237674547</v>
      </c>
      <c r="X94" s="66">
        <v>18821</v>
      </c>
      <c r="Y94" s="42">
        <v>54679</v>
      </c>
      <c r="Z94" s="42">
        <v>54835</v>
      </c>
      <c r="AA94" s="42">
        <v>20618.354179118109</v>
      </c>
      <c r="AB94" s="43">
        <v>148953.35417911812</v>
      </c>
      <c r="AC94" s="66">
        <v>7263.2643718514291</v>
      </c>
      <c r="AD94" s="42">
        <v>7186.3506959212091</v>
      </c>
      <c r="AE94" s="42">
        <v>1266.2484453745883</v>
      </c>
      <c r="AF94" s="42">
        <v>19071.35545733184</v>
      </c>
      <c r="AG94" s="42">
        <v>-8155.080772851712</v>
      </c>
      <c r="AH94" s="44">
        <v>0</v>
      </c>
    </row>
    <row r="95" spans="1:34" s="4" customFormat="1">
      <c r="A95" s="46" t="s">
        <v>379</v>
      </c>
      <c r="B95" s="56" t="s">
        <v>1525</v>
      </c>
      <c r="C95" s="57">
        <v>2.37053E-3</v>
      </c>
      <c r="D95" s="57">
        <v>2.4635400000000002E-3</v>
      </c>
      <c r="E95" s="65">
        <v>134841.986775</v>
      </c>
      <c r="F95" s="42">
        <v>15208</v>
      </c>
      <c r="G95" s="43">
        <v>150049.986775</v>
      </c>
      <c r="H95" s="66">
        <v>2019184</v>
      </c>
      <c r="I95" s="42">
        <v>2805595</v>
      </c>
      <c r="J95" s="42">
        <v>1380470</v>
      </c>
      <c r="K95" s="42">
        <v>1409971</v>
      </c>
      <c r="L95" s="44">
        <v>2761782</v>
      </c>
      <c r="M95" s="66">
        <v>244195</v>
      </c>
      <c r="N95" s="42">
        <v>-40326.283745416673</v>
      </c>
      <c r="O95" s="42">
        <v>203868.71625458333</v>
      </c>
      <c r="P95" s="42">
        <v>0</v>
      </c>
      <c r="Q95" s="44">
        <v>203868.71625458333</v>
      </c>
      <c r="R95" s="45">
        <v>22028</v>
      </c>
      <c r="S95" s="66">
        <v>44615</v>
      </c>
      <c r="T95" s="42">
        <v>337061</v>
      </c>
      <c r="U95" s="42">
        <v>422120</v>
      </c>
      <c r="V95" s="42">
        <v>0</v>
      </c>
      <c r="W95" s="44">
        <v>803796</v>
      </c>
      <c r="X95" s="66">
        <v>119587</v>
      </c>
      <c r="Y95" s="42">
        <v>347429</v>
      </c>
      <c r="Z95" s="42">
        <v>348421</v>
      </c>
      <c r="AA95" s="42">
        <v>155742.20328923152</v>
      </c>
      <c r="AB95" s="43">
        <v>971179.20328923152</v>
      </c>
      <c r="AC95" s="66">
        <v>-25555.002762788092</v>
      </c>
      <c r="AD95" s="42">
        <v>-26036.596608888976</v>
      </c>
      <c r="AE95" s="42">
        <v>-66317.637048655859</v>
      </c>
      <c r="AF95" s="42">
        <v>23996.067346630982</v>
      </c>
      <c r="AG95" s="42">
        <v>-73470.03421552958</v>
      </c>
      <c r="AH95" s="44">
        <v>0</v>
      </c>
    </row>
    <row r="96" spans="1:34" s="4" customFormat="1">
      <c r="A96" s="46" t="s">
        <v>385</v>
      </c>
      <c r="B96" s="56" t="s">
        <v>1531</v>
      </c>
      <c r="C96" s="57">
        <v>1.1947500000000001E-3</v>
      </c>
      <c r="D96" s="57">
        <v>1.25822E-3</v>
      </c>
      <c r="E96" s="65">
        <v>67960.473777000007</v>
      </c>
      <c r="F96" s="42">
        <v>7665</v>
      </c>
      <c r="G96" s="43">
        <v>75625.473777000007</v>
      </c>
      <c r="H96" s="66">
        <v>1017671</v>
      </c>
      <c r="I96" s="42">
        <v>1414024</v>
      </c>
      <c r="J96" s="42">
        <v>695759</v>
      </c>
      <c r="K96" s="42">
        <v>710627</v>
      </c>
      <c r="L96" s="44">
        <v>1391941</v>
      </c>
      <c r="M96" s="66">
        <v>123075</v>
      </c>
      <c r="N96" s="42">
        <v>27864.249553770467</v>
      </c>
      <c r="O96" s="42">
        <v>150939.24955377047</v>
      </c>
      <c r="P96" s="42">
        <v>0</v>
      </c>
      <c r="Q96" s="44">
        <v>150939.24955377047</v>
      </c>
      <c r="R96" s="45">
        <v>11102</v>
      </c>
      <c r="S96" s="66">
        <v>22486</v>
      </c>
      <c r="T96" s="42">
        <v>169879</v>
      </c>
      <c r="U96" s="42">
        <v>212749</v>
      </c>
      <c r="V96" s="42">
        <v>42387.072417785195</v>
      </c>
      <c r="W96" s="44">
        <v>447501.07241778518</v>
      </c>
      <c r="X96" s="66">
        <v>60272</v>
      </c>
      <c r="Y96" s="42">
        <v>175105</v>
      </c>
      <c r="Z96" s="42">
        <v>175605</v>
      </c>
      <c r="AA96" s="42">
        <v>46093.087130461325</v>
      </c>
      <c r="AB96" s="43">
        <v>457075.08713046135</v>
      </c>
      <c r="AC96" s="66">
        <v>18799.520455738151</v>
      </c>
      <c r="AD96" s="42">
        <v>5926.3330758622069</v>
      </c>
      <c r="AE96" s="42">
        <v>-15189.626143142525</v>
      </c>
      <c r="AF96" s="42">
        <v>19837.320439732903</v>
      </c>
      <c r="AG96" s="42">
        <v>-38947.562540866908</v>
      </c>
      <c r="AH96" s="44">
        <v>0</v>
      </c>
    </row>
    <row r="97" spans="1:34" s="4" customFormat="1">
      <c r="A97" s="46" t="s">
        <v>386</v>
      </c>
      <c r="B97" s="56" t="s">
        <v>1532</v>
      </c>
      <c r="C97" s="57">
        <v>7.7021999999999995E-4</v>
      </c>
      <c r="D97" s="57">
        <v>7.0899999999999999E-4</v>
      </c>
      <c r="E97" s="65">
        <v>43812.236574000002</v>
      </c>
      <c r="F97" s="42">
        <v>4941</v>
      </c>
      <c r="G97" s="43">
        <v>48753.236574000002</v>
      </c>
      <c r="H97" s="66">
        <v>656062</v>
      </c>
      <c r="I97" s="42">
        <v>911579</v>
      </c>
      <c r="J97" s="42">
        <v>448535</v>
      </c>
      <c r="K97" s="42">
        <v>458120</v>
      </c>
      <c r="L97" s="44">
        <v>897343</v>
      </c>
      <c r="M97" s="66">
        <v>79343</v>
      </c>
      <c r="N97" s="42">
        <v>12164.24985595535</v>
      </c>
      <c r="O97" s="42">
        <v>91507.24985595535</v>
      </c>
      <c r="P97" s="42">
        <v>0</v>
      </c>
      <c r="Q97" s="44">
        <v>91507.24985595535</v>
      </c>
      <c r="R97" s="45">
        <v>7157</v>
      </c>
      <c r="S97" s="66">
        <v>14496</v>
      </c>
      <c r="T97" s="42">
        <v>109516</v>
      </c>
      <c r="U97" s="42">
        <v>137153</v>
      </c>
      <c r="V97" s="42">
        <v>87355.633083721332</v>
      </c>
      <c r="W97" s="44">
        <v>348520.63308372133</v>
      </c>
      <c r="X97" s="66">
        <v>38856</v>
      </c>
      <c r="Y97" s="42">
        <v>112885</v>
      </c>
      <c r="Z97" s="42">
        <v>113207</v>
      </c>
      <c r="AA97" s="42">
        <v>2819.237727584934</v>
      </c>
      <c r="AB97" s="43">
        <v>267767.23772758496</v>
      </c>
      <c r="AC97" s="66">
        <v>26203.747600530609</v>
      </c>
      <c r="AD97" s="42">
        <v>26830.985328115545</v>
      </c>
      <c r="AE97" s="42">
        <v>12636.413998460139</v>
      </c>
      <c r="AF97" s="42">
        <v>28390.26793367519</v>
      </c>
      <c r="AG97" s="42">
        <v>-13308.019504645117</v>
      </c>
      <c r="AH97" s="44">
        <v>0</v>
      </c>
    </row>
    <row r="98" spans="1:34" s="4" customFormat="1">
      <c r="A98" s="46" t="s">
        <v>396</v>
      </c>
      <c r="B98" s="56" t="s">
        <v>1541</v>
      </c>
      <c r="C98" s="57">
        <v>0</v>
      </c>
      <c r="D98" s="57">
        <v>7.8999999999999995E-7</v>
      </c>
      <c r="E98" s="65">
        <v>0</v>
      </c>
      <c r="F98" s="42">
        <v>0</v>
      </c>
      <c r="G98" s="43">
        <v>0</v>
      </c>
      <c r="H98" s="66">
        <v>0</v>
      </c>
      <c r="I98" s="42">
        <v>0</v>
      </c>
      <c r="J98" s="42">
        <v>0</v>
      </c>
      <c r="K98" s="42">
        <v>0</v>
      </c>
      <c r="L98" s="44">
        <v>0</v>
      </c>
      <c r="M98" s="66">
        <v>0</v>
      </c>
      <c r="N98" s="42">
        <v>490.42116875297143</v>
      </c>
      <c r="O98" s="42">
        <v>490.42116875297143</v>
      </c>
      <c r="P98" s="42">
        <v>0</v>
      </c>
      <c r="Q98" s="44">
        <v>490.42116875297143</v>
      </c>
      <c r="R98" s="45">
        <v>0</v>
      </c>
      <c r="S98" s="66">
        <v>0</v>
      </c>
      <c r="T98" s="42">
        <v>0</v>
      </c>
      <c r="U98" s="42">
        <v>0</v>
      </c>
      <c r="V98" s="42">
        <v>6835.6980484631185</v>
      </c>
      <c r="W98" s="44">
        <v>6835.6980484631185</v>
      </c>
      <c r="X98" s="66">
        <v>0</v>
      </c>
      <c r="Y98" s="42">
        <v>0</v>
      </c>
      <c r="Z98" s="42">
        <v>0</v>
      </c>
      <c r="AA98" s="42">
        <v>44836.760553407614</v>
      </c>
      <c r="AB98" s="43">
        <v>44836.760553407614</v>
      </c>
      <c r="AC98" s="66">
        <v>-4938.6899888875569</v>
      </c>
      <c r="AD98" s="42">
        <v>-11311.994391335134</v>
      </c>
      <c r="AE98" s="42">
        <v>-11324.662710404053</v>
      </c>
      <c r="AF98" s="42">
        <v>-10334.444180052049</v>
      </c>
      <c r="AG98" s="42">
        <v>-91.271234265704479</v>
      </c>
      <c r="AH98" s="44">
        <v>0</v>
      </c>
    </row>
    <row r="99" spans="1:34" s="4" customFormat="1">
      <c r="A99" s="46" t="s">
        <v>397</v>
      </c>
      <c r="B99" s="56" t="s">
        <v>1542</v>
      </c>
      <c r="C99" s="57">
        <v>4.8999999999999998E-5</v>
      </c>
      <c r="D99" s="57">
        <v>2.4164999999999999E-4</v>
      </c>
      <c r="E99" s="65">
        <v>2787.2384489999999</v>
      </c>
      <c r="F99" s="42">
        <v>314</v>
      </c>
      <c r="G99" s="43">
        <v>3101.2384489999999</v>
      </c>
      <c r="H99" s="66">
        <v>41738</v>
      </c>
      <c r="I99" s="42">
        <v>57993</v>
      </c>
      <c r="J99" s="42">
        <v>28535</v>
      </c>
      <c r="K99" s="42">
        <v>29145</v>
      </c>
      <c r="L99" s="44">
        <v>57087</v>
      </c>
      <c r="M99" s="66">
        <v>5048</v>
      </c>
      <c r="N99" s="42">
        <v>-57340.714140144373</v>
      </c>
      <c r="O99" s="42">
        <v>-52292.714140144373</v>
      </c>
      <c r="P99" s="42">
        <v>0</v>
      </c>
      <c r="Q99" s="44">
        <v>-52292.714140144373</v>
      </c>
      <c r="R99" s="45">
        <v>455</v>
      </c>
      <c r="S99" s="66">
        <v>922</v>
      </c>
      <c r="T99" s="42">
        <v>6967</v>
      </c>
      <c r="U99" s="42">
        <v>8725</v>
      </c>
      <c r="V99" s="42">
        <v>0</v>
      </c>
      <c r="W99" s="44">
        <v>16614</v>
      </c>
      <c r="X99" s="66">
        <v>2472</v>
      </c>
      <c r="Y99" s="42">
        <v>7182</v>
      </c>
      <c r="Z99" s="42">
        <v>7202</v>
      </c>
      <c r="AA99" s="42">
        <v>193252.68495592591</v>
      </c>
      <c r="AB99" s="43">
        <v>210108.68495592591</v>
      </c>
      <c r="AC99" s="66">
        <v>-49244.743630497418</v>
      </c>
      <c r="AD99" s="42">
        <v>-42774.597602101865</v>
      </c>
      <c r="AE99" s="42">
        <v>-43126.160464935645</v>
      </c>
      <c r="AF99" s="42">
        <v>-34793.796484599923</v>
      </c>
      <c r="AG99" s="42">
        <v>-23555.38677379104</v>
      </c>
      <c r="AH99" s="44">
        <v>0</v>
      </c>
    </row>
    <row r="100" spans="1:34" s="4" customFormat="1">
      <c r="A100" s="46" t="s">
        <v>405</v>
      </c>
      <c r="B100" s="56" t="s">
        <v>1550</v>
      </c>
      <c r="C100" s="57">
        <v>7.3642E-4</v>
      </c>
      <c r="D100" s="57">
        <v>7.3620999999999995E-4</v>
      </c>
      <c r="E100" s="65">
        <v>41889.385107000002</v>
      </c>
      <c r="F100" s="42">
        <v>4724</v>
      </c>
      <c r="G100" s="43">
        <v>46613.385107000002</v>
      </c>
      <c r="H100" s="66">
        <v>627272</v>
      </c>
      <c r="I100" s="42">
        <v>871576</v>
      </c>
      <c r="J100" s="42">
        <v>428852</v>
      </c>
      <c r="K100" s="42">
        <v>438016</v>
      </c>
      <c r="L100" s="44">
        <v>857965</v>
      </c>
      <c r="M100" s="66">
        <v>75861</v>
      </c>
      <c r="N100" s="42">
        <v>29311.184762396766</v>
      </c>
      <c r="O100" s="42">
        <v>105172.18476239676</v>
      </c>
      <c r="P100" s="42">
        <v>0</v>
      </c>
      <c r="Q100" s="44">
        <v>105172.18476239676</v>
      </c>
      <c r="R100" s="45">
        <v>6843</v>
      </c>
      <c r="S100" s="66">
        <v>13860</v>
      </c>
      <c r="T100" s="42">
        <v>104710</v>
      </c>
      <c r="U100" s="42">
        <v>131134</v>
      </c>
      <c r="V100" s="42">
        <v>59042.67181190828</v>
      </c>
      <c r="W100" s="44">
        <v>308746.67181190825</v>
      </c>
      <c r="X100" s="66">
        <v>37151</v>
      </c>
      <c r="Y100" s="42">
        <v>107931</v>
      </c>
      <c r="Z100" s="42">
        <v>108239</v>
      </c>
      <c r="AA100" s="42">
        <v>1700.887984098244</v>
      </c>
      <c r="AB100" s="43">
        <v>255021.88798409826</v>
      </c>
      <c r="AC100" s="66">
        <v>26636.456765899686</v>
      </c>
      <c r="AD100" s="42">
        <v>21068.483073757481</v>
      </c>
      <c r="AE100" s="42">
        <v>7152.9709893946419</v>
      </c>
      <c r="AF100" s="42">
        <v>18328.235684849635</v>
      </c>
      <c r="AG100" s="42">
        <v>-19461.362686091452</v>
      </c>
      <c r="AH100" s="44">
        <v>0</v>
      </c>
    </row>
    <row r="101" spans="1:34" s="4" customFormat="1">
      <c r="A101" s="46" t="s">
        <v>409</v>
      </c>
      <c r="B101" s="56" t="s">
        <v>1554</v>
      </c>
      <c r="C101" s="57">
        <v>1.57631E-3</v>
      </c>
      <c r="D101" s="57">
        <v>1.6324600000000001E-3</v>
      </c>
      <c r="E101" s="65">
        <v>89664.730020000003</v>
      </c>
      <c r="F101" s="42">
        <v>10112</v>
      </c>
      <c r="G101" s="43">
        <v>99776.730020000003</v>
      </c>
      <c r="H101" s="66">
        <v>1342678</v>
      </c>
      <c r="I101" s="42">
        <v>1865612</v>
      </c>
      <c r="J101" s="42">
        <v>917959</v>
      </c>
      <c r="K101" s="42">
        <v>937575</v>
      </c>
      <c r="L101" s="44">
        <v>1836477</v>
      </c>
      <c r="M101" s="66">
        <v>162380</v>
      </c>
      <c r="N101" s="42">
        <v>-24605.960684554626</v>
      </c>
      <c r="O101" s="42">
        <v>137774.03931544538</v>
      </c>
      <c r="P101" s="42">
        <v>0</v>
      </c>
      <c r="Q101" s="44">
        <v>137774.03931544538</v>
      </c>
      <c r="R101" s="45">
        <v>14648</v>
      </c>
      <c r="S101" s="66">
        <v>29667</v>
      </c>
      <c r="T101" s="42">
        <v>224132</v>
      </c>
      <c r="U101" s="42">
        <v>280693</v>
      </c>
      <c r="V101" s="42">
        <v>0</v>
      </c>
      <c r="W101" s="44">
        <v>534492</v>
      </c>
      <c r="X101" s="66">
        <v>79521</v>
      </c>
      <c r="Y101" s="42">
        <v>231027</v>
      </c>
      <c r="Z101" s="42">
        <v>231687</v>
      </c>
      <c r="AA101" s="42">
        <v>95613.844341724864</v>
      </c>
      <c r="AB101" s="43">
        <v>637848.84434172488</v>
      </c>
      <c r="AC101" s="66">
        <v>-14983.138264878926</v>
      </c>
      <c r="AD101" s="42">
        <v>-14788.941929183111</v>
      </c>
      <c r="AE101" s="42">
        <v>-41747.266411041899</v>
      </c>
      <c r="AF101" s="42">
        <v>16361.923627666831</v>
      </c>
      <c r="AG101" s="42">
        <v>-48199.421364287773</v>
      </c>
      <c r="AH101" s="44">
        <v>0</v>
      </c>
    </row>
    <row r="102" spans="1:34" s="4" customFormat="1">
      <c r="A102" s="46" t="s">
        <v>411</v>
      </c>
      <c r="B102" s="56" t="s">
        <v>1556</v>
      </c>
      <c r="C102" s="57">
        <v>1.0865619999999999E-2</v>
      </c>
      <c r="D102" s="57">
        <v>9.6660099999999992E-3</v>
      </c>
      <c r="E102" s="65">
        <v>618064.79749200004</v>
      </c>
      <c r="F102" s="42">
        <v>69706</v>
      </c>
      <c r="G102" s="43">
        <v>687770.79749200004</v>
      </c>
      <c r="H102" s="66">
        <v>9255181</v>
      </c>
      <c r="I102" s="42">
        <v>12859797</v>
      </c>
      <c r="J102" s="42">
        <v>6327559</v>
      </c>
      <c r="K102" s="42">
        <v>6462776</v>
      </c>
      <c r="L102" s="44">
        <v>12658971</v>
      </c>
      <c r="M102" s="66">
        <v>1119299</v>
      </c>
      <c r="N102" s="42">
        <v>72457.570044281529</v>
      </c>
      <c r="O102" s="42">
        <v>1191756.5700442814</v>
      </c>
      <c r="P102" s="42">
        <v>0</v>
      </c>
      <c r="Q102" s="44">
        <v>1191756.5700442814</v>
      </c>
      <c r="R102" s="45">
        <v>100967</v>
      </c>
      <c r="S102" s="66">
        <v>204499</v>
      </c>
      <c r="T102" s="42">
        <v>1544959</v>
      </c>
      <c r="U102" s="42">
        <v>1934841</v>
      </c>
      <c r="V102" s="42">
        <v>841335.79605796398</v>
      </c>
      <c r="W102" s="44">
        <v>4525634.7960579637</v>
      </c>
      <c r="X102" s="66">
        <v>548144</v>
      </c>
      <c r="Y102" s="42">
        <v>1592485</v>
      </c>
      <c r="Z102" s="42">
        <v>1597033</v>
      </c>
      <c r="AA102" s="42">
        <v>228306.97116947136</v>
      </c>
      <c r="AB102" s="43">
        <v>3965968.9711694713</v>
      </c>
      <c r="AC102" s="66">
        <v>180026.6282029862</v>
      </c>
      <c r="AD102" s="42">
        <v>151428.77737935347</v>
      </c>
      <c r="AE102" s="42">
        <v>-30448.912429054646</v>
      </c>
      <c r="AF102" s="42">
        <v>407574.03630099876</v>
      </c>
      <c r="AG102" s="42">
        <v>-148914.70456579124</v>
      </c>
      <c r="AH102" s="44">
        <v>0</v>
      </c>
    </row>
    <row r="103" spans="1:34" s="4" customFormat="1">
      <c r="A103" s="46" t="s">
        <v>412</v>
      </c>
      <c r="B103" s="56" t="s">
        <v>1557</v>
      </c>
      <c r="C103" s="57">
        <v>4.72326E-3</v>
      </c>
      <c r="D103" s="57">
        <v>4.1186499999999997E-3</v>
      </c>
      <c r="E103" s="65">
        <v>268671.25251899997</v>
      </c>
      <c r="F103" s="42">
        <v>30301</v>
      </c>
      <c r="G103" s="43">
        <v>298972.25251899997</v>
      </c>
      <c r="H103" s="66">
        <v>4023206</v>
      </c>
      <c r="I103" s="42">
        <v>5590124</v>
      </c>
      <c r="J103" s="42">
        <v>2750575</v>
      </c>
      <c r="K103" s="42">
        <v>2809354</v>
      </c>
      <c r="L103" s="44">
        <v>5502826</v>
      </c>
      <c r="M103" s="66">
        <v>486557</v>
      </c>
      <c r="N103" s="42">
        <v>-16556.877809230573</v>
      </c>
      <c r="O103" s="42">
        <v>470000.12219076941</v>
      </c>
      <c r="P103" s="42">
        <v>0</v>
      </c>
      <c r="Q103" s="44">
        <v>470000.12219076941</v>
      </c>
      <c r="R103" s="45">
        <v>43890</v>
      </c>
      <c r="S103" s="66">
        <v>88895</v>
      </c>
      <c r="T103" s="42">
        <v>671590</v>
      </c>
      <c r="U103" s="42">
        <v>841071</v>
      </c>
      <c r="V103" s="42">
        <v>554258.56421436311</v>
      </c>
      <c r="W103" s="44">
        <v>2155814.5642143632</v>
      </c>
      <c r="X103" s="66">
        <v>238277</v>
      </c>
      <c r="Y103" s="42">
        <v>692249</v>
      </c>
      <c r="Z103" s="42">
        <v>694227</v>
      </c>
      <c r="AA103" s="42">
        <v>188845.79494917864</v>
      </c>
      <c r="AB103" s="43">
        <v>1813598.7949491786</v>
      </c>
      <c r="AC103" s="66">
        <v>101498.56530396355</v>
      </c>
      <c r="AD103" s="42">
        <v>117572.35244096782</v>
      </c>
      <c r="AE103" s="42">
        <v>31559.52832864417</v>
      </c>
      <c r="AF103" s="42">
        <v>146713.93585261903</v>
      </c>
      <c r="AG103" s="42">
        <v>-55128.612661009902</v>
      </c>
      <c r="AH103" s="44">
        <v>0</v>
      </c>
    </row>
    <row r="104" spans="1:34" s="4" customFormat="1">
      <c r="A104" s="46" t="s">
        <v>414</v>
      </c>
      <c r="B104" s="56" t="s">
        <v>1559</v>
      </c>
      <c r="C104" s="57">
        <v>2.2631999999999999E-4</v>
      </c>
      <c r="D104" s="57">
        <v>1.9328999999999999E-4</v>
      </c>
      <c r="E104" s="65">
        <v>12873.919733999999</v>
      </c>
      <c r="F104" s="42">
        <v>1452</v>
      </c>
      <c r="G104" s="43">
        <v>14325.919733999999</v>
      </c>
      <c r="H104" s="66">
        <v>192776</v>
      </c>
      <c r="I104" s="42">
        <v>267857</v>
      </c>
      <c r="J104" s="42">
        <v>131797</v>
      </c>
      <c r="K104" s="42">
        <v>134613</v>
      </c>
      <c r="L104" s="44">
        <v>263674</v>
      </c>
      <c r="M104" s="66">
        <v>23314</v>
      </c>
      <c r="N104" s="42">
        <v>1599.2764207684313</v>
      </c>
      <c r="O104" s="42">
        <v>24913.27642076843</v>
      </c>
      <c r="P104" s="42">
        <v>0</v>
      </c>
      <c r="Q104" s="44">
        <v>24913.27642076843</v>
      </c>
      <c r="R104" s="45">
        <v>2103</v>
      </c>
      <c r="S104" s="66">
        <v>4260</v>
      </c>
      <c r="T104" s="42">
        <v>32180</v>
      </c>
      <c r="U104" s="42">
        <v>40301</v>
      </c>
      <c r="V104" s="42">
        <v>24126.912016212198</v>
      </c>
      <c r="W104" s="44">
        <v>100867.9120162122</v>
      </c>
      <c r="X104" s="66">
        <v>11417</v>
      </c>
      <c r="Y104" s="42">
        <v>33170</v>
      </c>
      <c r="Z104" s="42">
        <v>33265</v>
      </c>
      <c r="AA104" s="42">
        <v>20600.973008428009</v>
      </c>
      <c r="AB104" s="43">
        <v>98452.973008428002</v>
      </c>
      <c r="AC104" s="66">
        <v>1893.4905545738507</v>
      </c>
      <c r="AD104" s="42">
        <v>-1013.5805646886606</v>
      </c>
      <c r="AE104" s="42">
        <v>-4503.1552610643357</v>
      </c>
      <c r="AF104" s="42">
        <v>8209.4395620548821</v>
      </c>
      <c r="AG104" s="42">
        <v>-2171.2552830915402</v>
      </c>
      <c r="AH104" s="44">
        <v>0</v>
      </c>
    </row>
    <row r="105" spans="1:34" s="4" customFormat="1">
      <c r="A105" s="46" t="s">
        <v>417</v>
      </c>
      <c r="B105" s="56" t="s">
        <v>1562</v>
      </c>
      <c r="C105" s="57">
        <v>5.0129999999999999E-4</v>
      </c>
      <c r="D105" s="57">
        <v>4.9478E-4</v>
      </c>
      <c r="E105" s="65">
        <v>28515.417084000001</v>
      </c>
      <c r="F105" s="42">
        <v>3216</v>
      </c>
      <c r="G105" s="43">
        <v>31731.417084000001</v>
      </c>
      <c r="H105" s="66">
        <v>427000</v>
      </c>
      <c r="I105" s="42">
        <v>593304</v>
      </c>
      <c r="J105" s="42">
        <v>291930</v>
      </c>
      <c r="K105" s="42">
        <v>298169</v>
      </c>
      <c r="L105" s="44">
        <v>584039</v>
      </c>
      <c r="M105" s="66">
        <v>51640</v>
      </c>
      <c r="N105" s="42">
        <v>-34494.270149464464</v>
      </c>
      <c r="O105" s="42">
        <v>17145.729850535536</v>
      </c>
      <c r="P105" s="42">
        <v>0</v>
      </c>
      <c r="Q105" s="44">
        <v>17145.729850535536</v>
      </c>
      <c r="R105" s="45">
        <v>4658</v>
      </c>
      <c r="S105" s="66">
        <v>9435</v>
      </c>
      <c r="T105" s="42">
        <v>71279</v>
      </c>
      <c r="U105" s="42">
        <v>89266</v>
      </c>
      <c r="V105" s="42">
        <v>3173.2827107008852</v>
      </c>
      <c r="W105" s="44">
        <v>173153.28271070088</v>
      </c>
      <c r="X105" s="66">
        <v>25289</v>
      </c>
      <c r="Y105" s="42">
        <v>73471</v>
      </c>
      <c r="Z105" s="42">
        <v>73681</v>
      </c>
      <c r="AA105" s="42">
        <v>93660.272912922999</v>
      </c>
      <c r="AB105" s="43">
        <v>266101.27291292301</v>
      </c>
      <c r="AC105" s="66">
        <v>-28522.99536806636</v>
      </c>
      <c r="AD105" s="42">
        <v>-27527.111839207901</v>
      </c>
      <c r="AE105" s="42">
        <v>-33920.377905869391</v>
      </c>
      <c r="AF105" s="42">
        <v>9532.6418356570666</v>
      </c>
      <c r="AG105" s="42">
        <v>-12510.146924735534</v>
      </c>
      <c r="AH105" s="44">
        <v>0</v>
      </c>
    </row>
    <row r="106" spans="1:34" s="4" customFormat="1">
      <c r="A106" s="46" t="s">
        <v>420</v>
      </c>
      <c r="B106" s="56" t="s">
        <v>1565</v>
      </c>
      <c r="C106" s="57">
        <v>2.6461729999999999E-2</v>
      </c>
      <c r="D106" s="57">
        <v>2.5934039999999998E-2</v>
      </c>
      <c r="E106" s="65">
        <v>1505212.3666080001</v>
      </c>
      <c r="F106" s="42">
        <v>169759</v>
      </c>
      <c r="G106" s="43">
        <v>1674971.3666080001</v>
      </c>
      <c r="H106" s="66">
        <v>22539725</v>
      </c>
      <c r="I106" s="42">
        <v>31318275</v>
      </c>
      <c r="J106" s="42">
        <v>15409903</v>
      </c>
      <c r="K106" s="42">
        <v>15739207</v>
      </c>
      <c r="L106" s="44">
        <v>30829191</v>
      </c>
      <c r="M106" s="66">
        <v>2725900</v>
      </c>
      <c r="N106" s="42">
        <v>108885.29175896654</v>
      </c>
      <c r="O106" s="42">
        <v>2834785.2917589666</v>
      </c>
      <c r="P106" s="42">
        <v>0</v>
      </c>
      <c r="Q106" s="44">
        <v>2834785.2917589666</v>
      </c>
      <c r="R106" s="45">
        <v>245891</v>
      </c>
      <c r="S106" s="66">
        <v>498029</v>
      </c>
      <c r="T106" s="42">
        <v>3762536</v>
      </c>
      <c r="U106" s="42">
        <v>4712039</v>
      </c>
      <c r="V106" s="42">
        <v>548239.71411691734</v>
      </c>
      <c r="W106" s="44">
        <v>9520843.7141169179</v>
      </c>
      <c r="X106" s="66">
        <v>1334929</v>
      </c>
      <c r="Y106" s="42">
        <v>3878278</v>
      </c>
      <c r="Z106" s="42">
        <v>3889355</v>
      </c>
      <c r="AA106" s="42">
        <v>0</v>
      </c>
      <c r="AB106" s="43">
        <v>9102562</v>
      </c>
      <c r="AC106" s="66">
        <v>361279.53756694496</v>
      </c>
      <c r="AD106" s="42">
        <v>262108.80191013901</v>
      </c>
      <c r="AE106" s="42">
        <v>-201066.31845628124</v>
      </c>
      <c r="AF106" s="42">
        <v>635187.20841202966</v>
      </c>
      <c r="AG106" s="42">
        <v>-639227.51531591453</v>
      </c>
      <c r="AH106" s="44">
        <v>0</v>
      </c>
    </row>
    <row r="107" spans="1:34" s="4" customFormat="1">
      <c r="A107" s="46" t="s">
        <v>421</v>
      </c>
      <c r="B107" s="56" t="s">
        <v>1566</v>
      </c>
      <c r="C107" s="57">
        <v>6.9634000000000004E-4</v>
      </c>
      <c r="D107" s="57">
        <v>4.2494000000000001E-4</v>
      </c>
      <c r="E107" s="65">
        <v>39609.879092999996</v>
      </c>
      <c r="F107" s="42">
        <v>4467</v>
      </c>
      <c r="G107" s="43">
        <v>44076.879092999996</v>
      </c>
      <c r="H107" s="66">
        <v>593133</v>
      </c>
      <c r="I107" s="42">
        <v>824140</v>
      </c>
      <c r="J107" s="42">
        <v>405511</v>
      </c>
      <c r="K107" s="42">
        <v>414177</v>
      </c>
      <c r="L107" s="44">
        <v>811270</v>
      </c>
      <c r="M107" s="66">
        <v>71732</v>
      </c>
      <c r="N107" s="42">
        <v>31453.560022106161</v>
      </c>
      <c r="O107" s="42">
        <v>103185.56002210616</v>
      </c>
      <c r="P107" s="42">
        <v>0</v>
      </c>
      <c r="Q107" s="44">
        <v>103185.56002210616</v>
      </c>
      <c r="R107" s="45">
        <v>6471</v>
      </c>
      <c r="S107" s="66">
        <v>13106</v>
      </c>
      <c r="T107" s="42">
        <v>99011</v>
      </c>
      <c r="U107" s="42">
        <v>123997</v>
      </c>
      <c r="V107" s="42">
        <v>191835.69797079565</v>
      </c>
      <c r="W107" s="44">
        <v>427949.69797079568</v>
      </c>
      <c r="X107" s="66">
        <v>35129</v>
      </c>
      <c r="Y107" s="42">
        <v>102057</v>
      </c>
      <c r="Z107" s="42">
        <v>102348</v>
      </c>
      <c r="AA107" s="42">
        <v>85462.233543092341</v>
      </c>
      <c r="AB107" s="43">
        <v>324996.23354309233</v>
      </c>
      <c r="AC107" s="66">
        <v>26225.933647611484</v>
      </c>
      <c r="AD107" s="42">
        <v>14975.848352385095</v>
      </c>
      <c r="AE107" s="42">
        <v>4290.827155482395</v>
      </c>
      <c r="AF107" s="42">
        <v>44530.634858538258</v>
      </c>
      <c r="AG107" s="42">
        <v>12930.220413686064</v>
      </c>
      <c r="AH107" s="44">
        <v>0</v>
      </c>
    </row>
    <row r="108" spans="1:34" s="4" customFormat="1">
      <c r="A108" s="46" t="s">
        <v>426</v>
      </c>
      <c r="B108" s="56" t="s">
        <v>1571</v>
      </c>
      <c r="C108" s="57">
        <v>4.3113400000000003E-3</v>
      </c>
      <c r="D108" s="57">
        <v>4.2780099999999996E-3</v>
      </c>
      <c r="E108" s="65">
        <v>245240.35068599999</v>
      </c>
      <c r="F108" s="42">
        <v>27658</v>
      </c>
      <c r="G108" s="43">
        <v>272898.35068599996</v>
      </c>
      <c r="H108" s="66">
        <v>3672338</v>
      </c>
      <c r="I108" s="42">
        <v>5102604</v>
      </c>
      <c r="J108" s="42">
        <v>2510695</v>
      </c>
      <c r="K108" s="42">
        <v>2564348</v>
      </c>
      <c r="L108" s="44">
        <v>5022919</v>
      </c>
      <c r="M108" s="66">
        <v>444124</v>
      </c>
      <c r="N108" s="42">
        <v>-19313.147045624268</v>
      </c>
      <c r="O108" s="42">
        <v>424810.85295437573</v>
      </c>
      <c r="P108" s="42">
        <v>0</v>
      </c>
      <c r="Q108" s="44">
        <v>424810.85295437573</v>
      </c>
      <c r="R108" s="45">
        <v>40062</v>
      </c>
      <c r="S108" s="66">
        <v>81143</v>
      </c>
      <c r="T108" s="42">
        <v>613020</v>
      </c>
      <c r="U108" s="42">
        <v>767720</v>
      </c>
      <c r="V108" s="42">
        <v>11843.888601760136</v>
      </c>
      <c r="W108" s="44">
        <v>1473726.8886017601</v>
      </c>
      <c r="X108" s="66">
        <v>217497</v>
      </c>
      <c r="Y108" s="42">
        <v>631878</v>
      </c>
      <c r="Z108" s="42">
        <v>633682</v>
      </c>
      <c r="AA108" s="42">
        <v>160038.70737687979</v>
      </c>
      <c r="AB108" s="43">
        <v>1643095.7073768799</v>
      </c>
      <c r="AC108" s="66">
        <v>-10055.743162327715</v>
      </c>
      <c r="AD108" s="42">
        <v>-18524.410334052736</v>
      </c>
      <c r="AE108" s="42">
        <v>-92699.21807929597</v>
      </c>
      <c r="AF108" s="42">
        <v>62140.617395278081</v>
      </c>
      <c r="AG108" s="42">
        <v>-110230.06459472131</v>
      </c>
      <c r="AH108" s="44">
        <v>0</v>
      </c>
    </row>
    <row r="109" spans="1:34" s="4" customFormat="1">
      <c r="A109" s="46" t="s">
        <v>433</v>
      </c>
      <c r="B109" s="56" t="s">
        <v>1578</v>
      </c>
      <c r="C109" s="57">
        <v>9.1454899999999992E-3</v>
      </c>
      <c r="D109" s="57">
        <v>9.4699799999999994E-3</v>
      </c>
      <c r="E109" s="65">
        <v>520219.54152900004</v>
      </c>
      <c r="F109" s="42">
        <v>58671</v>
      </c>
      <c r="G109" s="43">
        <v>578890.54152900004</v>
      </c>
      <c r="H109" s="66">
        <v>7789998</v>
      </c>
      <c r="I109" s="42">
        <v>10823970</v>
      </c>
      <c r="J109" s="42">
        <v>5325846</v>
      </c>
      <c r="K109" s="42">
        <v>5439658</v>
      </c>
      <c r="L109" s="44">
        <v>10654937</v>
      </c>
      <c r="M109" s="66">
        <v>942104</v>
      </c>
      <c r="N109" s="42">
        <v>570129.83612377278</v>
      </c>
      <c r="O109" s="42">
        <v>1512233.8361237729</v>
      </c>
      <c r="P109" s="42">
        <v>0</v>
      </c>
      <c r="Q109" s="44">
        <v>1512233.8361237729</v>
      </c>
      <c r="R109" s="45">
        <v>84983</v>
      </c>
      <c r="S109" s="66">
        <v>172125</v>
      </c>
      <c r="T109" s="42">
        <v>1300377</v>
      </c>
      <c r="U109" s="42">
        <v>1628537</v>
      </c>
      <c r="V109" s="42">
        <v>793945.67184586346</v>
      </c>
      <c r="W109" s="44">
        <v>3894984.6718458636</v>
      </c>
      <c r="X109" s="66">
        <v>461368</v>
      </c>
      <c r="Y109" s="42">
        <v>1340379</v>
      </c>
      <c r="Z109" s="42">
        <v>1344208</v>
      </c>
      <c r="AA109" s="42">
        <v>243253.64943163437</v>
      </c>
      <c r="AB109" s="43">
        <v>3389208.6494316342</v>
      </c>
      <c r="AC109" s="66">
        <v>437455.00462652859</v>
      </c>
      <c r="AD109" s="42">
        <v>179658.7743123534</v>
      </c>
      <c r="AE109" s="42">
        <v>7825.9440621331159</v>
      </c>
      <c r="AF109" s="42">
        <v>160320.70035386534</v>
      </c>
      <c r="AG109" s="42">
        <v>-279484.40094065148</v>
      </c>
      <c r="AH109" s="44">
        <v>0</v>
      </c>
    </row>
    <row r="110" spans="1:34" s="4" customFormat="1">
      <c r="A110" s="46" t="s">
        <v>435</v>
      </c>
      <c r="B110" s="56" t="s">
        <v>1580</v>
      </c>
      <c r="C110" s="57">
        <v>1.5982500000000001E-3</v>
      </c>
      <c r="D110" s="57">
        <v>1.4884099999999999E-3</v>
      </c>
      <c r="E110" s="65">
        <v>90912.874706999995</v>
      </c>
      <c r="F110" s="42">
        <v>10253</v>
      </c>
      <c r="G110" s="43">
        <v>101165.874707</v>
      </c>
      <c r="H110" s="66">
        <v>1361367</v>
      </c>
      <c r="I110" s="42">
        <v>1891578</v>
      </c>
      <c r="J110" s="42">
        <v>930736</v>
      </c>
      <c r="K110" s="42">
        <v>950625</v>
      </c>
      <c r="L110" s="44">
        <v>1862038</v>
      </c>
      <c r="M110" s="66">
        <v>164640</v>
      </c>
      <c r="N110" s="42">
        <v>1912.7405027542713</v>
      </c>
      <c r="O110" s="42">
        <v>166552.74050275428</v>
      </c>
      <c r="P110" s="42">
        <v>0</v>
      </c>
      <c r="Q110" s="44">
        <v>166552.74050275428</v>
      </c>
      <c r="R110" s="45">
        <v>14851</v>
      </c>
      <c r="S110" s="66">
        <v>30080</v>
      </c>
      <c r="T110" s="42">
        <v>227252</v>
      </c>
      <c r="U110" s="42">
        <v>284600</v>
      </c>
      <c r="V110" s="42">
        <v>71967.560529112423</v>
      </c>
      <c r="W110" s="44">
        <v>613899.56052911247</v>
      </c>
      <c r="X110" s="66">
        <v>80628</v>
      </c>
      <c r="Y110" s="42">
        <v>234242</v>
      </c>
      <c r="Z110" s="42">
        <v>234911</v>
      </c>
      <c r="AA110" s="42">
        <v>60805.036946002016</v>
      </c>
      <c r="AB110" s="43">
        <v>610586.03694600204</v>
      </c>
      <c r="AC110" s="66">
        <v>10088.696754112501</v>
      </c>
      <c r="AD110" s="42">
        <v>4166.4374178669086</v>
      </c>
      <c r="AE110" s="42">
        <v>-22706.916193931062</v>
      </c>
      <c r="AF110" s="42">
        <v>41364.656854408364</v>
      </c>
      <c r="AG110" s="42">
        <v>-29599.351249346291</v>
      </c>
      <c r="AH110" s="44">
        <v>0</v>
      </c>
    </row>
    <row r="111" spans="1:34" s="4" customFormat="1">
      <c r="A111" s="46" t="s">
        <v>438</v>
      </c>
      <c r="B111" s="56" t="s">
        <v>1583</v>
      </c>
      <c r="C111" s="57">
        <v>1.079516E-2</v>
      </c>
      <c r="D111" s="57">
        <v>1.137496E-2</v>
      </c>
      <c r="E111" s="65">
        <v>614056.68687600002</v>
      </c>
      <c r="F111" s="42">
        <v>69254</v>
      </c>
      <c r="G111" s="43">
        <v>683310.68687600002</v>
      </c>
      <c r="H111" s="66">
        <v>9195164</v>
      </c>
      <c r="I111" s="42">
        <v>12776405</v>
      </c>
      <c r="J111" s="42">
        <v>6286526</v>
      </c>
      <c r="K111" s="42">
        <v>6420867</v>
      </c>
      <c r="L111" s="44">
        <v>12576882</v>
      </c>
      <c r="M111" s="66">
        <v>1112041</v>
      </c>
      <c r="N111" s="42">
        <v>831943.5834115753</v>
      </c>
      <c r="O111" s="42">
        <v>1943984.5834115753</v>
      </c>
      <c r="P111" s="42">
        <v>0</v>
      </c>
      <c r="Q111" s="44">
        <v>1943984.5834115753</v>
      </c>
      <c r="R111" s="45">
        <v>100312</v>
      </c>
      <c r="S111" s="66">
        <v>203173</v>
      </c>
      <c r="T111" s="42">
        <v>1534940</v>
      </c>
      <c r="U111" s="42">
        <v>1922294</v>
      </c>
      <c r="V111" s="42">
        <v>912866.36699425592</v>
      </c>
      <c r="W111" s="44">
        <v>4573273.3669942562</v>
      </c>
      <c r="X111" s="66">
        <v>544589</v>
      </c>
      <c r="Y111" s="42">
        <v>1582158</v>
      </c>
      <c r="Z111" s="42">
        <v>1586677</v>
      </c>
      <c r="AA111" s="42">
        <v>420766.41845371079</v>
      </c>
      <c r="AB111" s="43">
        <v>4134190.4184537106</v>
      </c>
      <c r="AC111" s="66">
        <v>521561.74774859933</v>
      </c>
      <c r="AD111" s="42">
        <v>124721.99161049463</v>
      </c>
      <c r="AE111" s="42">
        <v>-68662.44613930471</v>
      </c>
      <c r="AF111" s="42">
        <v>214093.32402034983</v>
      </c>
      <c r="AG111" s="42">
        <v>-352631.66869959352</v>
      </c>
      <c r="AH111" s="44">
        <v>0</v>
      </c>
    </row>
    <row r="112" spans="1:34" s="4" customFormat="1">
      <c r="A112" s="46" t="s">
        <v>439</v>
      </c>
      <c r="B112" s="56" t="s">
        <v>1584</v>
      </c>
      <c r="C112" s="57">
        <v>1.7920999999999999E-4</v>
      </c>
      <c r="D112" s="57">
        <v>8.4859999999999997E-5</v>
      </c>
      <c r="E112" s="65">
        <v>10193.769576000001</v>
      </c>
      <c r="F112" s="42">
        <v>1150</v>
      </c>
      <c r="G112" s="43">
        <v>11343.769576000001</v>
      </c>
      <c r="H112" s="66">
        <v>152649</v>
      </c>
      <c r="I112" s="42">
        <v>212101</v>
      </c>
      <c r="J112" s="42">
        <v>104362</v>
      </c>
      <c r="K112" s="42">
        <v>106593</v>
      </c>
      <c r="L112" s="44">
        <v>208788</v>
      </c>
      <c r="M112" s="66">
        <v>18461</v>
      </c>
      <c r="N112" s="42">
        <v>12897.576000995903</v>
      </c>
      <c r="O112" s="42">
        <v>31358.576000995905</v>
      </c>
      <c r="P112" s="42">
        <v>0</v>
      </c>
      <c r="Q112" s="44">
        <v>31358.576000995905</v>
      </c>
      <c r="R112" s="45">
        <v>1665</v>
      </c>
      <c r="S112" s="66">
        <v>3373</v>
      </c>
      <c r="T112" s="42">
        <v>25481</v>
      </c>
      <c r="U112" s="42">
        <v>31912</v>
      </c>
      <c r="V112" s="42">
        <v>66346.03871903324</v>
      </c>
      <c r="W112" s="44">
        <v>127112.03871903324</v>
      </c>
      <c r="X112" s="66">
        <v>9041</v>
      </c>
      <c r="Y112" s="42">
        <v>26265</v>
      </c>
      <c r="Z112" s="42">
        <v>26340</v>
      </c>
      <c r="AA112" s="42">
        <v>2416.3120334592745</v>
      </c>
      <c r="AB112" s="43">
        <v>64062.312033459275</v>
      </c>
      <c r="AC112" s="66">
        <v>14719.03796786459</v>
      </c>
      <c r="AD112" s="42">
        <v>14418.000802393355</v>
      </c>
      <c r="AE112" s="42">
        <v>11241.468492347409</v>
      </c>
      <c r="AF112" s="42">
        <v>16513.945624227505</v>
      </c>
      <c r="AG112" s="42">
        <v>6157.2737987411019</v>
      </c>
      <c r="AH112" s="44">
        <v>0</v>
      </c>
    </row>
    <row r="113" spans="1:34" s="4" customFormat="1">
      <c r="A113" s="46" t="s">
        <v>1144</v>
      </c>
      <c r="B113" s="56" t="s">
        <v>1585</v>
      </c>
      <c r="C113" s="57">
        <v>1.8887000000000001E-3</v>
      </c>
      <c r="D113" s="57">
        <v>1.9923800000000002E-3</v>
      </c>
      <c r="E113" s="65">
        <v>107434.18494899999</v>
      </c>
      <c r="F113" s="42">
        <v>12117</v>
      </c>
      <c r="G113" s="43">
        <v>119551.18494899999</v>
      </c>
      <c r="H113" s="66">
        <v>1608768</v>
      </c>
      <c r="I113" s="42">
        <v>2235335</v>
      </c>
      <c r="J113" s="42">
        <v>1099878</v>
      </c>
      <c r="K113" s="42">
        <v>1123382</v>
      </c>
      <c r="L113" s="44">
        <v>2200427</v>
      </c>
      <c r="M113" s="66">
        <v>194561</v>
      </c>
      <c r="N113" s="42">
        <v>6474.3963243711787</v>
      </c>
      <c r="O113" s="42">
        <v>201035.39632437119</v>
      </c>
      <c r="P113" s="42">
        <v>0</v>
      </c>
      <c r="Q113" s="44">
        <v>201035.39632437119</v>
      </c>
      <c r="R113" s="45">
        <v>17550</v>
      </c>
      <c r="S113" s="66">
        <v>35547</v>
      </c>
      <c r="T113" s="42">
        <v>268550</v>
      </c>
      <c r="U113" s="42">
        <v>336321</v>
      </c>
      <c r="V113" s="42">
        <v>90475.254279056622</v>
      </c>
      <c r="W113" s="44">
        <v>730893.25427905656</v>
      </c>
      <c r="X113" s="66">
        <v>95280</v>
      </c>
      <c r="Y113" s="42">
        <v>276811</v>
      </c>
      <c r="Z113" s="42">
        <v>277602</v>
      </c>
      <c r="AA113" s="42">
        <v>75136.813004722557</v>
      </c>
      <c r="AB113" s="43">
        <v>724829.81300472259</v>
      </c>
      <c r="AC113" s="66">
        <v>28444.546942855017</v>
      </c>
      <c r="AD113" s="42">
        <v>17017.095484358186</v>
      </c>
      <c r="AE113" s="42">
        <v>-16305.473184255326</v>
      </c>
      <c r="AF113" s="42">
        <v>38860.883372428587</v>
      </c>
      <c r="AG113" s="42">
        <v>-61953.611341052485</v>
      </c>
      <c r="AH113" s="44">
        <v>0</v>
      </c>
    </row>
    <row r="114" spans="1:34" s="4" customFormat="1">
      <c r="A114" s="46" t="s">
        <v>1145</v>
      </c>
      <c r="B114" s="56" t="s">
        <v>2283</v>
      </c>
      <c r="C114" s="57">
        <v>7.3139999999999994E-5</v>
      </c>
      <c r="D114" s="57">
        <v>7.4596999999999999E-4</v>
      </c>
      <c r="E114" s="65">
        <v>4160.4325290000006</v>
      </c>
      <c r="F114" s="42">
        <v>469</v>
      </c>
      <c r="G114" s="43">
        <v>4629.4325290000006</v>
      </c>
      <c r="H114" s="66">
        <v>62300</v>
      </c>
      <c r="I114" s="42">
        <v>86563</v>
      </c>
      <c r="J114" s="42">
        <v>42593</v>
      </c>
      <c r="K114" s="42">
        <v>43503</v>
      </c>
      <c r="L114" s="44">
        <v>85212</v>
      </c>
      <c r="M114" s="66">
        <v>7534</v>
      </c>
      <c r="N114" s="42">
        <v>-81901.912669940924</v>
      </c>
      <c r="O114" s="42">
        <v>-74367.912669940924</v>
      </c>
      <c r="P114" s="42">
        <v>0</v>
      </c>
      <c r="Q114" s="44">
        <v>-74367.912669940924</v>
      </c>
      <c r="R114" s="45">
        <v>680</v>
      </c>
      <c r="S114" s="66">
        <v>1377</v>
      </c>
      <c r="T114" s="42">
        <v>10400</v>
      </c>
      <c r="U114" s="42">
        <v>13024</v>
      </c>
      <c r="V114" s="42">
        <v>23807.617802373738</v>
      </c>
      <c r="W114" s="44">
        <v>48608.617802373738</v>
      </c>
      <c r="X114" s="66">
        <v>3690</v>
      </c>
      <c r="Y114" s="42">
        <v>10720</v>
      </c>
      <c r="Z114" s="42">
        <v>10750</v>
      </c>
      <c r="AA114" s="42">
        <v>460215.23189288349</v>
      </c>
      <c r="AB114" s="43">
        <v>485375.23189288349</v>
      </c>
      <c r="AC114" s="66">
        <v>-81823.499930107864</v>
      </c>
      <c r="AD114" s="42">
        <v>-89787.117698974514</v>
      </c>
      <c r="AE114" s="42">
        <v>-91492.898521810319</v>
      </c>
      <c r="AF114" s="42">
        <v>-93992.722550505699</v>
      </c>
      <c r="AG114" s="42">
        <v>-79670.375389111316</v>
      </c>
      <c r="AH114" s="44">
        <v>0</v>
      </c>
    </row>
    <row r="115" spans="1:34" s="4" customFormat="1">
      <c r="A115" s="46" t="s">
        <v>442</v>
      </c>
      <c r="B115" s="56" t="s">
        <v>1588</v>
      </c>
      <c r="C115" s="57">
        <v>1.7879300000000001E-3</v>
      </c>
      <c r="D115" s="57">
        <v>1.69071E-3</v>
      </c>
      <c r="E115" s="65">
        <v>101702.15686799999</v>
      </c>
      <c r="F115" s="42">
        <v>11470</v>
      </c>
      <c r="G115" s="43">
        <v>113172.15686799999</v>
      </c>
      <c r="H115" s="66">
        <v>1522933</v>
      </c>
      <c r="I115" s="42">
        <v>2116070</v>
      </c>
      <c r="J115" s="42">
        <v>1041195</v>
      </c>
      <c r="K115" s="42">
        <v>1063445</v>
      </c>
      <c r="L115" s="44">
        <v>2083025</v>
      </c>
      <c r="M115" s="66">
        <v>184180</v>
      </c>
      <c r="N115" s="42">
        <v>-30292.789411697475</v>
      </c>
      <c r="O115" s="42">
        <v>153887.21058830252</v>
      </c>
      <c r="P115" s="42">
        <v>0</v>
      </c>
      <c r="Q115" s="44">
        <v>153887.21058830252</v>
      </c>
      <c r="R115" s="45">
        <v>16614</v>
      </c>
      <c r="S115" s="66">
        <v>33650</v>
      </c>
      <c r="T115" s="42">
        <v>254222</v>
      </c>
      <c r="U115" s="42">
        <v>318377</v>
      </c>
      <c r="V115" s="42">
        <v>123108.89594787729</v>
      </c>
      <c r="W115" s="44">
        <v>729357.89594787732</v>
      </c>
      <c r="X115" s="66">
        <v>90197</v>
      </c>
      <c r="Y115" s="42">
        <v>262042</v>
      </c>
      <c r="Z115" s="42">
        <v>262791</v>
      </c>
      <c r="AA115" s="42">
        <v>43373.460768747791</v>
      </c>
      <c r="AB115" s="43">
        <v>658403.46076874784</v>
      </c>
      <c r="AC115" s="66">
        <v>18148.618467960172</v>
      </c>
      <c r="AD115" s="42">
        <v>26954.326863843744</v>
      </c>
      <c r="AE115" s="42">
        <v>-3184.0086875846318</v>
      </c>
      <c r="AF115" s="42">
        <v>65112.651757696658</v>
      </c>
      <c r="AG115" s="42">
        <v>-36077.153222786452</v>
      </c>
      <c r="AH115" s="44">
        <v>0</v>
      </c>
    </row>
    <row r="116" spans="1:34" s="4" customFormat="1">
      <c r="A116" s="46" t="s">
        <v>2300</v>
      </c>
      <c r="B116" s="56" t="s">
        <v>2301</v>
      </c>
      <c r="C116" s="57">
        <v>0</v>
      </c>
      <c r="D116" s="57">
        <v>0</v>
      </c>
      <c r="E116" s="65">
        <v>0</v>
      </c>
      <c r="F116" s="42">
        <v>0</v>
      </c>
      <c r="G116" s="43">
        <v>0</v>
      </c>
      <c r="H116" s="66">
        <v>0</v>
      </c>
      <c r="I116" s="42">
        <v>0</v>
      </c>
      <c r="J116" s="42">
        <v>0</v>
      </c>
      <c r="K116" s="42">
        <v>0</v>
      </c>
      <c r="L116" s="44">
        <v>0</v>
      </c>
      <c r="M116" s="66">
        <v>0</v>
      </c>
      <c r="N116" s="42">
        <v>-135512.70447591456</v>
      </c>
      <c r="O116" s="42">
        <v>-135512.70447591456</v>
      </c>
      <c r="P116" s="42">
        <v>0</v>
      </c>
      <c r="Q116" s="44">
        <v>-135512.70447591456</v>
      </c>
      <c r="R116" s="45">
        <v>0</v>
      </c>
      <c r="S116" s="66">
        <v>0</v>
      </c>
      <c r="T116" s="42">
        <v>0</v>
      </c>
      <c r="U116" s="42">
        <v>0</v>
      </c>
      <c r="V116" s="42">
        <v>0</v>
      </c>
      <c r="W116" s="44">
        <v>0</v>
      </c>
      <c r="X116" s="66">
        <v>0</v>
      </c>
      <c r="Y116" s="42">
        <v>0</v>
      </c>
      <c r="Z116" s="42">
        <v>0</v>
      </c>
      <c r="AA116" s="42">
        <v>75485.577092511026</v>
      </c>
      <c r="AB116" s="43">
        <v>75485.577092511026</v>
      </c>
      <c r="AC116" s="66">
        <v>-75485.577092511026</v>
      </c>
      <c r="AD116" s="42">
        <v>0</v>
      </c>
      <c r="AE116" s="42">
        <v>0</v>
      </c>
      <c r="AF116" s="42">
        <v>0</v>
      </c>
      <c r="AG116" s="42">
        <v>0</v>
      </c>
      <c r="AH116" s="44">
        <v>0</v>
      </c>
    </row>
    <row r="117" spans="1:34" s="4" customFormat="1">
      <c r="A117" s="46" t="s">
        <v>445</v>
      </c>
      <c r="B117" s="56" t="s">
        <v>1591</v>
      </c>
      <c r="C117" s="57">
        <v>2.87361E-3</v>
      </c>
      <c r="D117" s="57">
        <v>3.0727699999999998E-3</v>
      </c>
      <c r="E117" s="65">
        <v>163458.41083200002</v>
      </c>
      <c r="F117" s="42">
        <v>18435</v>
      </c>
      <c r="G117" s="43">
        <v>181893.41083200002</v>
      </c>
      <c r="H117" s="66">
        <v>2447700</v>
      </c>
      <c r="I117" s="42">
        <v>3401006</v>
      </c>
      <c r="J117" s="42">
        <v>1673437</v>
      </c>
      <c r="K117" s="42">
        <v>1709198</v>
      </c>
      <c r="L117" s="44">
        <v>3347894</v>
      </c>
      <c r="M117" s="66">
        <v>296019</v>
      </c>
      <c r="N117" s="42">
        <v>-38463.757703856259</v>
      </c>
      <c r="O117" s="42">
        <v>257555.24229614373</v>
      </c>
      <c r="P117" s="42">
        <v>0</v>
      </c>
      <c r="Q117" s="44">
        <v>257555.24229614373</v>
      </c>
      <c r="R117" s="45">
        <v>26703</v>
      </c>
      <c r="S117" s="66">
        <v>54083</v>
      </c>
      <c r="T117" s="42">
        <v>408592</v>
      </c>
      <c r="U117" s="42">
        <v>511704</v>
      </c>
      <c r="V117" s="42">
        <v>21824.815110559855</v>
      </c>
      <c r="W117" s="44">
        <v>996203.81511055981</v>
      </c>
      <c r="X117" s="66">
        <v>144967</v>
      </c>
      <c r="Y117" s="42">
        <v>421161</v>
      </c>
      <c r="Z117" s="42">
        <v>422364</v>
      </c>
      <c r="AA117" s="42">
        <v>184436.26772699365</v>
      </c>
      <c r="AB117" s="43">
        <v>1172928.2677269937</v>
      </c>
      <c r="AC117" s="66">
        <v>-23755.603887333309</v>
      </c>
      <c r="AD117" s="42">
        <v>-20905.953328015385</v>
      </c>
      <c r="AE117" s="42">
        <v>-69795.599184544437</v>
      </c>
      <c r="AF117" s="42">
        <v>36778.862821510935</v>
      </c>
      <c r="AG117" s="42">
        <v>-99046.159038051657</v>
      </c>
      <c r="AH117" s="44">
        <v>0</v>
      </c>
    </row>
    <row r="118" spans="1:34" s="4" customFormat="1">
      <c r="A118" s="46" t="s">
        <v>446</v>
      </c>
      <c r="B118" s="56" t="s">
        <v>1592</v>
      </c>
      <c r="C118" s="57">
        <v>2.6774300000000002E-3</v>
      </c>
      <c r="D118" s="57">
        <v>2.67541E-3</v>
      </c>
      <c r="E118" s="65">
        <v>152299.20190500002</v>
      </c>
      <c r="F118" s="42">
        <v>17176</v>
      </c>
      <c r="G118" s="43">
        <v>169475.20190500002</v>
      </c>
      <c r="H118" s="66">
        <v>2280597</v>
      </c>
      <c r="I118" s="42">
        <v>3168821</v>
      </c>
      <c r="J118" s="42">
        <v>1559193</v>
      </c>
      <c r="K118" s="42">
        <v>1592512</v>
      </c>
      <c r="L118" s="44">
        <v>3119335</v>
      </c>
      <c r="M118" s="66">
        <v>275810</v>
      </c>
      <c r="N118" s="42">
        <v>34266.954748507684</v>
      </c>
      <c r="O118" s="42">
        <v>310076.95474850771</v>
      </c>
      <c r="P118" s="42">
        <v>0</v>
      </c>
      <c r="Q118" s="44">
        <v>310076.95474850771</v>
      </c>
      <c r="R118" s="45">
        <v>24880</v>
      </c>
      <c r="S118" s="66">
        <v>50391</v>
      </c>
      <c r="T118" s="42">
        <v>380698</v>
      </c>
      <c r="U118" s="42">
        <v>476770</v>
      </c>
      <c r="V118" s="42">
        <v>19786.381483714002</v>
      </c>
      <c r="W118" s="44">
        <v>927645.38148371398</v>
      </c>
      <c r="X118" s="66">
        <v>135070</v>
      </c>
      <c r="Y118" s="42">
        <v>392409</v>
      </c>
      <c r="Z118" s="42">
        <v>393530</v>
      </c>
      <c r="AA118" s="42">
        <v>23586.164360989853</v>
      </c>
      <c r="AB118" s="43">
        <v>944595.16436098982</v>
      </c>
      <c r="AC118" s="66">
        <v>28843.474695302022</v>
      </c>
      <c r="AD118" s="42">
        <v>9800.1807362840445</v>
      </c>
      <c r="AE118" s="42">
        <v>-36771.944949324068</v>
      </c>
      <c r="AF118" s="42">
        <v>51792.223475748935</v>
      </c>
      <c r="AG118" s="42">
        <v>-70613.716835286774</v>
      </c>
      <c r="AH118" s="44">
        <v>0</v>
      </c>
    </row>
    <row r="119" spans="1:34" s="4" customFormat="1">
      <c r="A119" s="46" t="s">
        <v>447</v>
      </c>
      <c r="B119" s="56" t="s">
        <v>1593</v>
      </c>
      <c r="C119" s="57">
        <v>1.29637E-3</v>
      </c>
      <c r="D119" s="57">
        <v>1.3863899999999999E-3</v>
      </c>
      <c r="E119" s="65">
        <v>73741.159385999999</v>
      </c>
      <c r="F119" s="42">
        <v>8317</v>
      </c>
      <c r="G119" s="43">
        <v>82058.159385999999</v>
      </c>
      <c r="H119" s="66">
        <v>1104230</v>
      </c>
      <c r="I119" s="42">
        <v>1534294</v>
      </c>
      <c r="J119" s="42">
        <v>754937</v>
      </c>
      <c r="K119" s="42">
        <v>771070</v>
      </c>
      <c r="L119" s="44">
        <v>1510334</v>
      </c>
      <c r="M119" s="66">
        <v>133543</v>
      </c>
      <c r="N119" s="42">
        <v>-14047.267744946943</v>
      </c>
      <c r="O119" s="42">
        <v>119495.73225505305</v>
      </c>
      <c r="P119" s="42">
        <v>0</v>
      </c>
      <c r="Q119" s="44">
        <v>119495.73225505305</v>
      </c>
      <c r="R119" s="45">
        <v>12046</v>
      </c>
      <c r="S119" s="66">
        <v>24399</v>
      </c>
      <c r="T119" s="42">
        <v>184328</v>
      </c>
      <c r="U119" s="42">
        <v>230845</v>
      </c>
      <c r="V119" s="42">
        <v>23165.220686512308</v>
      </c>
      <c r="W119" s="44">
        <v>462737.2206865123</v>
      </c>
      <c r="X119" s="66">
        <v>65399</v>
      </c>
      <c r="Y119" s="42">
        <v>189998</v>
      </c>
      <c r="Z119" s="42">
        <v>190541</v>
      </c>
      <c r="AA119" s="42">
        <v>93964.389811744564</v>
      </c>
      <c r="AB119" s="43">
        <v>539902.38981174456</v>
      </c>
      <c r="AC119" s="66">
        <v>-8499.3181998850341</v>
      </c>
      <c r="AD119" s="42">
        <v>-10972.204904429131</v>
      </c>
      <c r="AE119" s="42">
        <v>-32632.950674049403</v>
      </c>
      <c r="AF119" s="42">
        <v>19641.492957714596</v>
      </c>
      <c r="AG119" s="42">
        <v>-44702.188304583287</v>
      </c>
      <c r="AH119" s="44">
        <v>0</v>
      </c>
    </row>
    <row r="120" spans="1:34" s="4" customFormat="1">
      <c r="A120" s="46" t="s">
        <v>448</v>
      </c>
      <c r="B120" s="56" t="s">
        <v>1594</v>
      </c>
      <c r="C120" s="57">
        <v>2.5217600000000001E-3</v>
      </c>
      <c r="D120" s="57">
        <v>2.3857100000000001E-3</v>
      </c>
      <c r="E120" s="65">
        <v>143444.18743200001</v>
      </c>
      <c r="F120" s="42">
        <v>16178</v>
      </c>
      <c r="G120" s="43">
        <v>159622.18743200001</v>
      </c>
      <c r="H120" s="66">
        <v>2147999</v>
      </c>
      <c r="I120" s="42">
        <v>2984581</v>
      </c>
      <c r="J120" s="42">
        <v>1468539</v>
      </c>
      <c r="K120" s="42">
        <v>1499921</v>
      </c>
      <c r="L120" s="44">
        <v>2937972</v>
      </c>
      <c r="M120" s="66">
        <v>259774</v>
      </c>
      <c r="N120" s="42">
        <v>164968.5257033025</v>
      </c>
      <c r="O120" s="42">
        <v>424742.52570330247</v>
      </c>
      <c r="P120" s="42">
        <v>0</v>
      </c>
      <c r="Q120" s="44">
        <v>424742.52570330247</v>
      </c>
      <c r="R120" s="45">
        <v>23433</v>
      </c>
      <c r="S120" s="66">
        <v>47461</v>
      </c>
      <c r="T120" s="42">
        <v>358564</v>
      </c>
      <c r="U120" s="42">
        <v>449050</v>
      </c>
      <c r="V120" s="42">
        <v>605872.48332219059</v>
      </c>
      <c r="W120" s="44">
        <v>1460947.4833221906</v>
      </c>
      <c r="X120" s="66">
        <v>127217</v>
      </c>
      <c r="Y120" s="42">
        <v>369594</v>
      </c>
      <c r="Z120" s="42">
        <v>370649</v>
      </c>
      <c r="AA120" s="42">
        <v>0</v>
      </c>
      <c r="AB120" s="43">
        <v>867460</v>
      </c>
      <c r="AC120" s="66">
        <v>184670.26791212318</v>
      </c>
      <c r="AD120" s="42">
        <v>175805.14196921891</v>
      </c>
      <c r="AE120" s="42">
        <v>127981.42926782565</v>
      </c>
      <c r="AF120" s="42">
        <v>156039.08208720997</v>
      </c>
      <c r="AG120" s="42">
        <v>-51008.437914187081</v>
      </c>
      <c r="AH120" s="44">
        <v>0</v>
      </c>
    </row>
    <row r="121" spans="1:34" s="4" customFormat="1">
      <c r="A121" s="46" t="s">
        <v>449</v>
      </c>
      <c r="B121" s="56" t="s">
        <v>1595</v>
      </c>
      <c r="C121" s="57">
        <v>2.9824399999999998E-3</v>
      </c>
      <c r="D121" s="57">
        <v>3.0174500000000001E-3</v>
      </c>
      <c r="E121" s="65">
        <v>169649.039781</v>
      </c>
      <c r="F121" s="42">
        <v>19133</v>
      </c>
      <c r="G121" s="43">
        <v>188782.039781</v>
      </c>
      <c r="H121" s="66">
        <v>2540400</v>
      </c>
      <c r="I121" s="42">
        <v>3529810</v>
      </c>
      <c r="J121" s="42">
        <v>1736814</v>
      </c>
      <c r="K121" s="42">
        <v>1773929</v>
      </c>
      <c r="L121" s="44">
        <v>3474686</v>
      </c>
      <c r="M121" s="66">
        <v>307230</v>
      </c>
      <c r="N121" s="42">
        <v>-48314.546425926113</v>
      </c>
      <c r="O121" s="42">
        <v>258915.45357407388</v>
      </c>
      <c r="P121" s="42">
        <v>0</v>
      </c>
      <c r="Q121" s="44">
        <v>258915.45357407388</v>
      </c>
      <c r="R121" s="45">
        <v>27714</v>
      </c>
      <c r="S121" s="66">
        <v>56132</v>
      </c>
      <c r="T121" s="42">
        <v>424067</v>
      </c>
      <c r="U121" s="42">
        <v>531083</v>
      </c>
      <c r="V121" s="42">
        <v>6952.1827479667445</v>
      </c>
      <c r="W121" s="44">
        <v>1018234.1827479667</v>
      </c>
      <c r="X121" s="66">
        <v>150457</v>
      </c>
      <c r="Y121" s="42">
        <v>437112</v>
      </c>
      <c r="Z121" s="42">
        <v>438360</v>
      </c>
      <c r="AA121" s="42">
        <v>191521.73234308363</v>
      </c>
      <c r="AB121" s="43">
        <v>1217450.7323430837</v>
      </c>
      <c r="AC121" s="66">
        <v>-21623.646368042035</v>
      </c>
      <c r="AD121" s="42">
        <v>-31502.698230675211</v>
      </c>
      <c r="AE121" s="42">
        <v>-83276.057980958314</v>
      </c>
      <c r="AF121" s="42">
        <v>20147.586204191139</v>
      </c>
      <c r="AG121" s="42">
        <v>-82961.733219632471</v>
      </c>
      <c r="AH121" s="44">
        <v>0</v>
      </c>
    </row>
    <row r="122" spans="1:34" s="4" customFormat="1">
      <c r="A122" s="46" t="s">
        <v>1146</v>
      </c>
      <c r="B122" s="56" t="s">
        <v>2284</v>
      </c>
      <c r="C122" s="57">
        <v>1.20809E-3</v>
      </c>
      <c r="D122" s="57">
        <v>1.11152E-3</v>
      </c>
      <c r="E122" s="65">
        <v>68719.156172999996</v>
      </c>
      <c r="F122" s="42">
        <v>7750</v>
      </c>
      <c r="G122" s="43">
        <v>76469.156172999996</v>
      </c>
      <c r="H122" s="66">
        <v>1029034</v>
      </c>
      <c r="I122" s="42">
        <v>1429812</v>
      </c>
      <c r="J122" s="42">
        <v>703527</v>
      </c>
      <c r="K122" s="42">
        <v>718561</v>
      </c>
      <c r="L122" s="44">
        <v>1407483</v>
      </c>
      <c r="M122" s="66">
        <v>124449</v>
      </c>
      <c r="N122" s="42">
        <v>39915.998239687258</v>
      </c>
      <c r="O122" s="42">
        <v>164364.99823968727</v>
      </c>
      <c r="P122" s="42">
        <v>0</v>
      </c>
      <c r="Q122" s="44">
        <v>164364.99823968727</v>
      </c>
      <c r="R122" s="45">
        <v>11226</v>
      </c>
      <c r="S122" s="66">
        <v>22737</v>
      </c>
      <c r="T122" s="42">
        <v>171776</v>
      </c>
      <c r="U122" s="42">
        <v>215125</v>
      </c>
      <c r="V122" s="42">
        <v>118345.05233472402</v>
      </c>
      <c r="W122" s="44">
        <v>527983.05233472399</v>
      </c>
      <c r="X122" s="66">
        <v>60945</v>
      </c>
      <c r="Y122" s="42">
        <v>177060</v>
      </c>
      <c r="Z122" s="42">
        <v>177566</v>
      </c>
      <c r="AA122" s="42">
        <v>0</v>
      </c>
      <c r="AB122" s="43">
        <v>415571</v>
      </c>
      <c r="AC122" s="66">
        <v>43093.255497103368</v>
      </c>
      <c r="AD122" s="42">
        <v>32872.172631871334</v>
      </c>
      <c r="AE122" s="42">
        <v>11455.860583650392</v>
      </c>
      <c r="AF122" s="42">
        <v>45800.171869231199</v>
      </c>
      <c r="AG122" s="42">
        <v>-20809.408247132294</v>
      </c>
      <c r="AH122" s="44">
        <v>0</v>
      </c>
    </row>
    <row r="123" spans="1:34" s="4" customFormat="1">
      <c r="A123" s="46" t="s">
        <v>454</v>
      </c>
      <c r="B123" s="56" t="s">
        <v>1600</v>
      </c>
      <c r="C123" s="57">
        <v>5.9476099999999999E-3</v>
      </c>
      <c r="D123" s="57">
        <v>5.3796099999999999E-3</v>
      </c>
      <c r="E123" s="65">
        <v>338315.59750500001</v>
      </c>
      <c r="F123" s="42">
        <v>38156</v>
      </c>
      <c r="G123" s="43">
        <v>376471.59750500001</v>
      </c>
      <c r="H123" s="66">
        <v>5066090</v>
      </c>
      <c r="I123" s="42">
        <v>7039180</v>
      </c>
      <c r="J123" s="42">
        <v>3463571</v>
      </c>
      <c r="K123" s="42">
        <v>3537587</v>
      </c>
      <c r="L123" s="44">
        <v>6929252</v>
      </c>
      <c r="M123" s="66">
        <v>612681</v>
      </c>
      <c r="N123" s="42">
        <v>50404.909631279821</v>
      </c>
      <c r="O123" s="42">
        <v>663085.90963127976</v>
      </c>
      <c r="P123" s="42">
        <v>0</v>
      </c>
      <c r="Q123" s="44">
        <v>663085.90963127976</v>
      </c>
      <c r="R123" s="45">
        <v>55267</v>
      </c>
      <c r="S123" s="66">
        <v>111938</v>
      </c>
      <c r="T123" s="42">
        <v>845678</v>
      </c>
      <c r="U123" s="42">
        <v>1059091</v>
      </c>
      <c r="V123" s="42">
        <v>370848.91351399745</v>
      </c>
      <c r="W123" s="44">
        <v>2387555.9135139976</v>
      </c>
      <c r="X123" s="66">
        <v>300042</v>
      </c>
      <c r="Y123" s="42">
        <v>871692</v>
      </c>
      <c r="Z123" s="42">
        <v>874182</v>
      </c>
      <c r="AA123" s="42">
        <v>79963.990374753121</v>
      </c>
      <c r="AB123" s="43">
        <v>2125879.9903747533</v>
      </c>
      <c r="AC123" s="66">
        <v>96679.978062523005</v>
      </c>
      <c r="AD123" s="42">
        <v>83050.029614333718</v>
      </c>
      <c r="AE123" s="42">
        <v>-19100.919832905463</v>
      </c>
      <c r="AF123" s="42">
        <v>192800.35623274575</v>
      </c>
      <c r="AG123" s="42">
        <v>-91753.520937452675</v>
      </c>
      <c r="AH123" s="44">
        <v>0</v>
      </c>
    </row>
    <row r="124" spans="1:34" s="4" customFormat="1">
      <c r="A124" s="46" t="s">
        <v>458</v>
      </c>
      <c r="B124" s="56" t="s">
        <v>1604</v>
      </c>
      <c r="C124" s="57">
        <v>1.7488499999999999E-3</v>
      </c>
      <c r="D124" s="57">
        <v>1.6827599999999999E-3</v>
      </c>
      <c r="E124" s="65">
        <v>99478.883403000014</v>
      </c>
      <c r="F124" s="42">
        <v>11219</v>
      </c>
      <c r="G124" s="43">
        <v>110697.88340300001</v>
      </c>
      <c r="H124" s="66">
        <v>1489646</v>
      </c>
      <c r="I124" s="42">
        <v>2069818</v>
      </c>
      <c r="J124" s="42">
        <v>1018437</v>
      </c>
      <c r="K124" s="42">
        <v>1040201</v>
      </c>
      <c r="L124" s="44">
        <v>2037495</v>
      </c>
      <c r="M124" s="66">
        <v>180154</v>
      </c>
      <c r="N124" s="42">
        <v>-80650.431698849308</v>
      </c>
      <c r="O124" s="42">
        <v>99503.568301150692</v>
      </c>
      <c r="P124" s="42">
        <v>0</v>
      </c>
      <c r="Q124" s="44">
        <v>99503.568301150692</v>
      </c>
      <c r="R124" s="45">
        <v>16251</v>
      </c>
      <c r="S124" s="66">
        <v>32915</v>
      </c>
      <c r="T124" s="42">
        <v>248665</v>
      </c>
      <c r="U124" s="42">
        <v>311418</v>
      </c>
      <c r="V124" s="42">
        <v>40504.779264758836</v>
      </c>
      <c r="W124" s="44">
        <v>633502.77926475881</v>
      </c>
      <c r="X124" s="66">
        <v>88225</v>
      </c>
      <c r="Y124" s="42">
        <v>256315</v>
      </c>
      <c r="Z124" s="42">
        <v>257047</v>
      </c>
      <c r="AA124" s="42">
        <v>148381.04679988412</v>
      </c>
      <c r="AB124" s="43">
        <v>749968.04679988418</v>
      </c>
      <c r="AC124" s="66">
        <v>-34049.272470769807</v>
      </c>
      <c r="AD124" s="42">
        <v>-28181.478055243941</v>
      </c>
      <c r="AE124" s="42">
        <v>-55385.756535683802</v>
      </c>
      <c r="AF124" s="42">
        <v>39791.384962858101</v>
      </c>
      <c r="AG124" s="42">
        <v>-38640.145436285835</v>
      </c>
      <c r="AH124" s="44">
        <v>0</v>
      </c>
    </row>
    <row r="125" spans="1:34" s="4" customFormat="1">
      <c r="A125" s="46" t="s">
        <v>464</v>
      </c>
      <c r="B125" s="56" t="s">
        <v>1610</v>
      </c>
      <c r="C125" s="57">
        <v>2.0916900000000002E-3</v>
      </c>
      <c r="D125" s="57">
        <v>2.1452799999999998E-3</v>
      </c>
      <c r="E125" s="65">
        <v>118980.77802300001</v>
      </c>
      <c r="F125" s="42">
        <v>13419</v>
      </c>
      <c r="G125" s="43">
        <v>132399.77802299999</v>
      </c>
      <c r="H125" s="66">
        <v>1781672</v>
      </c>
      <c r="I125" s="42">
        <v>2475580</v>
      </c>
      <c r="J125" s="42">
        <v>1218089</v>
      </c>
      <c r="K125" s="42">
        <v>1244119</v>
      </c>
      <c r="L125" s="44">
        <v>2436920</v>
      </c>
      <c r="M125" s="66">
        <v>215471</v>
      </c>
      <c r="N125" s="42">
        <v>1733.0390932093433</v>
      </c>
      <c r="O125" s="42">
        <v>217204.03909320934</v>
      </c>
      <c r="P125" s="42">
        <v>0</v>
      </c>
      <c r="Q125" s="44">
        <v>217204.03909320934</v>
      </c>
      <c r="R125" s="45">
        <v>19437</v>
      </c>
      <c r="S125" s="66">
        <v>39367</v>
      </c>
      <c r="T125" s="42">
        <v>297413</v>
      </c>
      <c r="U125" s="42">
        <v>372467</v>
      </c>
      <c r="V125" s="42">
        <v>4535.1141179784827</v>
      </c>
      <c r="W125" s="44">
        <v>713782.11411797849</v>
      </c>
      <c r="X125" s="66">
        <v>105521</v>
      </c>
      <c r="Y125" s="42">
        <v>306562</v>
      </c>
      <c r="Z125" s="42">
        <v>307437</v>
      </c>
      <c r="AA125" s="42">
        <v>59701.365037488882</v>
      </c>
      <c r="AB125" s="43">
        <v>779221.36503748887</v>
      </c>
      <c r="AC125" s="66">
        <v>662.22631527736303</v>
      </c>
      <c r="AD125" s="42">
        <v>-2907.1425282414039</v>
      </c>
      <c r="AE125" s="42">
        <v>-38682.271832871811</v>
      </c>
      <c r="AF125" s="42">
        <v>37026.956186494426</v>
      </c>
      <c r="AG125" s="42">
        <v>-61539.019060168968</v>
      </c>
      <c r="AH125" s="44">
        <v>0</v>
      </c>
    </row>
    <row r="126" spans="1:34" s="4" customFormat="1">
      <c r="A126" s="46" t="s">
        <v>471</v>
      </c>
      <c r="B126" s="56" t="s">
        <v>1617</v>
      </c>
      <c r="C126" s="57">
        <v>7.6738099999999997E-3</v>
      </c>
      <c r="D126" s="57">
        <v>8.0122800000000001E-3</v>
      </c>
      <c r="E126" s="65">
        <v>436506.475041</v>
      </c>
      <c r="F126" s="42">
        <v>49230</v>
      </c>
      <c r="G126" s="43">
        <v>485736.475041</v>
      </c>
      <c r="H126" s="66">
        <v>6536442</v>
      </c>
      <c r="I126" s="42">
        <v>9082191</v>
      </c>
      <c r="J126" s="42">
        <v>4468818</v>
      </c>
      <c r="K126" s="42">
        <v>4564315</v>
      </c>
      <c r="L126" s="44">
        <v>8940359</v>
      </c>
      <c r="M126" s="66">
        <v>790502</v>
      </c>
      <c r="N126" s="42">
        <v>-195200.57854480008</v>
      </c>
      <c r="O126" s="42">
        <v>595301.42145519995</v>
      </c>
      <c r="P126" s="42">
        <v>0</v>
      </c>
      <c r="Q126" s="44">
        <v>595301.42145519995</v>
      </c>
      <c r="R126" s="45">
        <v>71308</v>
      </c>
      <c r="S126" s="66">
        <v>144427</v>
      </c>
      <c r="T126" s="42">
        <v>1091122</v>
      </c>
      <c r="U126" s="42">
        <v>1366475</v>
      </c>
      <c r="V126" s="42">
        <v>0</v>
      </c>
      <c r="W126" s="44">
        <v>2602024</v>
      </c>
      <c r="X126" s="66">
        <v>387125</v>
      </c>
      <c r="Y126" s="42">
        <v>1124687</v>
      </c>
      <c r="Z126" s="42">
        <v>1127900</v>
      </c>
      <c r="AA126" s="42">
        <v>657791.01629036339</v>
      </c>
      <c r="AB126" s="43">
        <v>3297503.0162903634</v>
      </c>
      <c r="AC126" s="66">
        <v>-114406.90368618417</v>
      </c>
      <c r="AD126" s="42">
        <v>-114666.95706212224</v>
      </c>
      <c r="AE126" s="42">
        <v>-247429.16772149788</v>
      </c>
      <c r="AF126" s="42">
        <v>23182.913666692737</v>
      </c>
      <c r="AG126" s="42">
        <v>-242158.90148725183</v>
      </c>
      <c r="AH126" s="44">
        <v>0</v>
      </c>
    </row>
    <row r="127" spans="1:34" s="4" customFormat="1">
      <c r="A127" s="46" t="s">
        <v>476</v>
      </c>
      <c r="B127" s="56" t="s">
        <v>1622</v>
      </c>
      <c r="C127" s="57">
        <v>3.5743E-4</v>
      </c>
      <c r="D127" s="57">
        <v>4.8866000000000003E-4</v>
      </c>
      <c r="E127" s="65">
        <v>20331.303983999998</v>
      </c>
      <c r="F127" s="42">
        <v>2293</v>
      </c>
      <c r="G127" s="43">
        <v>22624.303983999998</v>
      </c>
      <c r="H127" s="66">
        <v>304454</v>
      </c>
      <c r="I127" s="42">
        <v>423029</v>
      </c>
      <c r="J127" s="42">
        <v>208148</v>
      </c>
      <c r="K127" s="42">
        <v>212596</v>
      </c>
      <c r="L127" s="44">
        <v>416423</v>
      </c>
      <c r="M127" s="66">
        <v>36820</v>
      </c>
      <c r="N127" s="42">
        <v>-20487.290123154289</v>
      </c>
      <c r="O127" s="42">
        <v>16332.709876845711</v>
      </c>
      <c r="P127" s="42">
        <v>0</v>
      </c>
      <c r="Q127" s="44">
        <v>16332.709876845711</v>
      </c>
      <c r="R127" s="45">
        <v>3321</v>
      </c>
      <c r="S127" s="66">
        <v>6727</v>
      </c>
      <c r="T127" s="42">
        <v>50822</v>
      </c>
      <c r="U127" s="42">
        <v>63648</v>
      </c>
      <c r="V127" s="42">
        <v>1582.0091511401838</v>
      </c>
      <c r="W127" s="44">
        <v>122779.00915114018</v>
      </c>
      <c r="X127" s="66">
        <v>18031</v>
      </c>
      <c r="Y127" s="42">
        <v>52386</v>
      </c>
      <c r="Z127" s="42">
        <v>52535</v>
      </c>
      <c r="AA127" s="42">
        <v>92002.236279489138</v>
      </c>
      <c r="AB127" s="43">
        <v>214954.23627948912</v>
      </c>
      <c r="AC127" s="66">
        <v>-16547.317322431634</v>
      </c>
      <c r="AD127" s="42">
        <v>-16731.238881687626</v>
      </c>
      <c r="AE127" s="42">
        <v>-22960.581598157223</v>
      </c>
      <c r="AF127" s="42">
        <v>-11317.438898613826</v>
      </c>
      <c r="AG127" s="42">
        <v>-24618.650427458633</v>
      </c>
      <c r="AH127" s="44">
        <v>0</v>
      </c>
    </row>
    <row r="128" spans="1:34" s="4" customFormat="1">
      <c r="A128" s="46" t="s">
        <v>479</v>
      </c>
      <c r="B128" s="56" t="s">
        <v>1625</v>
      </c>
      <c r="C128" s="57">
        <v>4.1669999999999999E-4</v>
      </c>
      <c r="D128" s="57">
        <v>4.4957999999999999E-4</v>
      </c>
      <c r="E128" s="65">
        <v>23702.795064000002</v>
      </c>
      <c r="F128" s="42">
        <v>2673</v>
      </c>
      <c r="G128" s="43">
        <v>26375.795064000002</v>
      </c>
      <c r="H128" s="66">
        <v>354939</v>
      </c>
      <c r="I128" s="42">
        <v>493177</v>
      </c>
      <c r="J128" s="42">
        <v>242664</v>
      </c>
      <c r="K128" s="42">
        <v>247850</v>
      </c>
      <c r="L128" s="44">
        <v>485476</v>
      </c>
      <c r="M128" s="66">
        <v>42925</v>
      </c>
      <c r="N128" s="42">
        <v>388.72015545510521</v>
      </c>
      <c r="O128" s="42">
        <v>43313.720155455107</v>
      </c>
      <c r="P128" s="42">
        <v>0</v>
      </c>
      <c r="Q128" s="44">
        <v>43313.720155455107</v>
      </c>
      <c r="R128" s="45">
        <v>3872</v>
      </c>
      <c r="S128" s="66">
        <v>7843</v>
      </c>
      <c r="T128" s="42">
        <v>59250</v>
      </c>
      <c r="U128" s="42">
        <v>74202</v>
      </c>
      <c r="V128" s="42">
        <v>8710.8312362470169</v>
      </c>
      <c r="W128" s="44">
        <v>150005.83123624703</v>
      </c>
      <c r="X128" s="66">
        <v>21021</v>
      </c>
      <c r="Y128" s="42">
        <v>61072</v>
      </c>
      <c r="Z128" s="42">
        <v>61247</v>
      </c>
      <c r="AA128" s="42">
        <v>37789.135420054889</v>
      </c>
      <c r="AB128" s="43">
        <v>181129.1354200549</v>
      </c>
      <c r="AC128" s="66">
        <v>1586.0375604183</v>
      </c>
      <c r="AD128" s="42">
        <v>-5656.7111363648728</v>
      </c>
      <c r="AE128" s="42">
        <v>-12941.42572648717</v>
      </c>
      <c r="AF128" s="42">
        <v>712.0158688555648</v>
      </c>
      <c r="AG128" s="42">
        <v>-14823.220750229684</v>
      </c>
      <c r="AH128" s="44">
        <v>0</v>
      </c>
    </row>
    <row r="129" spans="1:34" s="4" customFormat="1">
      <c r="A129" s="46" t="s">
        <v>482</v>
      </c>
      <c r="B129" s="56" t="s">
        <v>1628</v>
      </c>
      <c r="C129" s="57">
        <v>3.5052999999999999E-4</v>
      </c>
      <c r="D129" s="57">
        <v>3.1802000000000002E-4</v>
      </c>
      <c r="E129" s="65">
        <v>19938.779612999999</v>
      </c>
      <c r="F129" s="42">
        <v>2249</v>
      </c>
      <c r="G129" s="43">
        <v>22187.779612999999</v>
      </c>
      <c r="H129" s="66">
        <v>298576</v>
      </c>
      <c r="I129" s="42">
        <v>414863</v>
      </c>
      <c r="J129" s="42">
        <v>204130</v>
      </c>
      <c r="K129" s="42">
        <v>208492</v>
      </c>
      <c r="L129" s="44">
        <v>408384</v>
      </c>
      <c r="M129" s="66">
        <v>36109</v>
      </c>
      <c r="N129" s="42">
        <v>25506.151602508035</v>
      </c>
      <c r="O129" s="42">
        <v>61615.151602508035</v>
      </c>
      <c r="P129" s="42">
        <v>0</v>
      </c>
      <c r="Q129" s="44">
        <v>61615.151602508035</v>
      </c>
      <c r="R129" s="45">
        <v>3257</v>
      </c>
      <c r="S129" s="66">
        <v>6597</v>
      </c>
      <c r="T129" s="42">
        <v>49841</v>
      </c>
      <c r="U129" s="42">
        <v>62419</v>
      </c>
      <c r="V129" s="42">
        <v>160147.20249649422</v>
      </c>
      <c r="W129" s="44">
        <v>279004.20249649422</v>
      </c>
      <c r="X129" s="66">
        <v>17683</v>
      </c>
      <c r="Y129" s="42">
        <v>51374</v>
      </c>
      <c r="Z129" s="42">
        <v>51521</v>
      </c>
      <c r="AA129" s="42">
        <v>6567.0660792951549</v>
      </c>
      <c r="AB129" s="43">
        <v>127145.06607929515</v>
      </c>
      <c r="AC129" s="66">
        <v>40562.034383209422</v>
      </c>
      <c r="AD129" s="42">
        <v>46132.100462504575</v>
      </c>
      <c r="AE129" s="42">
        <v>38651.454610160661</v>
      </c>
      <c r="AF129" s="42">
        <v>32032.819401726276</v>
      </c>
      <c r="AG129" s="42">
        <v>-5519.2724404018581</v>
      </c>
      <c r="AH129" s="44">
        <v>0</v>
      </c>
    </row>
    <row r="130" spans="1:34" s="4" customFormat="1">
      <c r="A130" s="46" t="s">
        <v>486</v>
      </c>
      <c r="B130" s="56" t="s">
        <v>1632</v>
      </c>
      <c r="C130" s="57">
        <v>4.9620999999999997E-4</v>
      </c>
      <c r="D130" s="57">
        <v>5.4449999999999995E-4</v>
      </c>
      <c r="E130" s="65">
        <v>28225.991394000004</v>
      </c>
      <c r="F130" s="42">
        <v>3183</v>
      </c>
      <c r="G130" s="43">
        <v>31408.991394000004</v>
      </c>
      <c r="H130" s="66">
        <v>422665</v>
      </c>
      <c r="I130" s="42">
        <v>587280</v>
      </c>
      <c r="J130" s="42">
        <v>288966</v>
      </c>
      <c r="K130" s="42">
        <v>295141</v>
      </c>
      <c r="L130" s="44">
        <v>578109</v>
      </c>
      <c r="M130" s="66">
        <v>51116</v>
      </c>
      <c r="N130" s="42">
        <v>-3983.8717901590535</v>
      </c>
      <c r="O130" s="42">
        <v>47132.128209840943</v>
      </c>
      <c r="P130" s="42">
        <v>0</v>
      </c>
      <c r="Q130" s="44">
        <v>47132.128209840943</v>
      </c>
      <c r="R130" s="45">
        <v>4611</v>
      </c>
      <c r="S130" s="66">
        <v>9339</v>
      </c>
      <c r="T130" s="42">
        <v>70555</v>
      </c>
      <c r="U130" s="42">
        <v>88360</v>
      </c>
      <c r="V130" s="42">
        <v>19746.667067322051</v>
      </c>
      <c r="W130" s="44">
        <v>188000.66706732207</v>
      </c>
      <c r="X130" s="66">
        <v>25033</v>
      </c>
      <c r="Y130" s="42">
        <v>72725</v>
      </c>
      <c r="Z130" s="42">
        <v>72933</v>
      </c>
      <c r="AA130" s="42">
        <v>51592.669071983939</v>
      </c>
      <c r="AB130" s="43">
        <v>222283.66907198395</v>
      </c>
      <c r="AC130" s="66">
        <v>828.41563808077854</v>
      </c>
      <c r="AD130" s="42">
        <v>-3410.7680900882524</v>
      </c>
      <c r="AE130" s="42">
        <v>-12463.315578832171</v>
      </c>
      <c r="AF130" s="42">
        <v>-528.94546905434981</v>
      </c>
      <c r="AG130" s="42">
        <v>-18708.388504767896</v>
      </c>
      <c r="AH130" s="44">
        <v>0</v>
      </c>
    </row>
    <row r="131" spans="1:34" s="4" customFormat="1">
      <c r="A131" s="46" t="s">
        <v>491</v>
      </c>
      <c r="B131" s="56" t="s">
        <v>1637</v>
      </c>
      <c r="C131" s="57">
        <v>2.7520000000000002E-4</v>
      </c>
      <c r="D131" s="57">
        <v>2.2338999999999999E-4</v>
      </c>
      <c r="E131" s="65">
        <v>15653.945457</v>
      </c>
      <c r="F131" s="42">
        <v>1765</v>
      </c>
      <c r="G131" s="43">
        <v>17418.945457000002</v>
      </c>
      <c r="H131" s="66">
        <v>234411</v>
      </c>
      <c r="I131" s="42">
        <v>325708</v>
      </c>
      <c r="J131" s="42">
        <v>160262</v>
      </c>
      <c r="K131" s="42">
        <v>163687</v>
      </c>
      <c r="L131" s="44">
        <v>320621</v>
      </c>
      <c r="M131" s="66">
        <v>28349</v>
      </c>
      <c r="N131" s="42">
        <v>10805.371901976247</v>
      </c>
      <c r="O131" s="42">
        <v>39154.37190197625</v>
      </c>
      <c r="P131" s="42">
        <v>0</v>
      </c>
      <c r="Q131" s="44">
        <v>39154.37190197625</v>
      </c>
      <c r="R131" s="45">
        <v>2557</v>
      </c>
      <c r="S131" s="66">
        <v>5179</v>
      </c>
      <c r="T131" s="42">
        <v>39130</v>
      </c>
      <c r="U131" s="42">
        <v>49005</v>
      </c>
      <c r="V131" s="42">
        <v>49700.200723814902</v>
      </c>
      <c r="W131" s="44">
        <v>143014.20072381489</v>
      </c>
      <c r="X131" s="66">
        <v>13883</v>
      </c>
      <c r="Y131" s="42">
        <v>40334</v>
      </c>
      <c r="Z131" s="42">
        <v>40449</v>
      </c>
      <c r="AA131" s="42">
        <v>5671.0110844906922</v>
      </c>
      <c r="AB131" s="43">
        <v>100337.01108449069</v>
      </c>
      <c r="AC131" s="66">
        <v>13142.975974167151</v>
      </c>
      <c r="AD131" s="42">
        <v>12143.663497687459</v>
      </c>
      <c r="AE131" s="42">
        <v>6969.0193768543504</v>
      </c>
      <c r="AF131" s="42">
        <v>11718.02252790157</v>
      </c>
      <c r="AG131" s="42">
        <v>-1296.4917372863174</v>
      </c>
      <c r="AH131" s="44">
        <v>0</v>
      </c>
    </row>
    <row r="132" spans="1:34" s="4" customFormat="1">
      <c r="A132" s="46" t="s">
        <v>493</v>
      </c>
      <c r="B132" s="56" t="s">
        <v>1639</v>
      </c>
      <c r="C132" s="57">
        <v>6.2014999999999998E-4</v>
      </c>
      <c r="D132" s="57">
        <v>5.1008E-4</v>
      </c>
      <c r="E132" s="65">
        <v>35275.917735000003</v>
      </c>
      <c r="F132" s="42">
        <v>3978</v>
      </c>
      <c r="G132" s="43">
        <v>39253.917735000003</v>
      </c>
      <c r="H132" s="66">
        <v>528235</v>
      </c>
      <c r="I132" s="42">
        <v>733967</v>
      </c>
      <c r="J132" s="42">
        <v>361142</v>
      </c>
      <c r="K132" s="42">
        <v>368860</v>
      </c>
      <c r="L132" s="44">
        <v>722505</v>
      </c>
      <c r="M132" s="66">
        <v>63883</v>
      </c>
      <c r="N132" s="42">
        <v>12063.03554942232</v>
      </c>
      <c r="O132" s="42">
        <v>75946.035549422319</v>
      </c>
      <c r="P132" s="42">
        <v>0</v>
      </c>
      <c r="Q132" s="44">
        <v>75946.035549422319</v>
      </c>
      <c r="R132" s="45">
        <v>5763</v>
      </c>
      <c r="S132" s="66">
        <v>11672</v>
      </c>
      <c r="T132" s="42">
        <v>88178</v>
      </c>
      <c r="U132" s="42">
        <v>110430</v>
      </c>
      <c r="V132" s="42">
        <v>73358.781654619859</v>
      </c>
      <c r="W132" s="44">
        <v>283638.78165461984</v>
      </c>
      <c r="X132" s="66">
        <v>31285</v>
      </c>
      <c r="Y132" s="42">
        <v>90890</v>
      </c>
      <c r="Z132" s="42">
        <v>91150</v>
      </c>
      <c r="AA132" s="42">
        <v>10384.280472947619</v>
      </c>
      <c r="AB132" s="43">
        <v>223709.28047294763</v>
      </c>
      <c r="AC132" s="66">
        <v>16621.998193426469</v>
      </c>
      <c r="AD132" s="42">
        <v>14695.485889845984</v>
      </c>
      <c r="AE132" s="42">
        <v>4208.2312676446327</v>
      </c>
      <c r="AF132" s="42">
        <v>28096.138347798238</v>
      </c>
      <c r="AG132" s="42">
        <v>-3692.3525170430912</v>
      </c>
      <c r="AH132" s="44">
        <v>0</v>
      </c>
    </row>
    <row r="133" spans="1:34" s="4" customFormat="1">
      <c r="A133" s="46" t="s">
        <v>495</v>
      </c>
      <c r="B133" s="56" t="s">
        <v>1641</v>
      </c>
      <c r="C133" s="57">
        <v>1.1117119999999999E-2</v>
      </c>
      <c r="D133" s="57">
        <v>1.0449470000000001E-2</v>
      </c>
      <c r="E133" s="65">
        <v>632370.93134400004</v>
      </c>
      <c r="F133" s="42">
        <v>71319</v>
      </c>
      <c r="G133" s="43">
        <v>703689.93134400004</v>
      </c>
      <c r="H133" s="66">
        <v>9469405</v>
      </c>
      <c r="I133" s="42">
        <v>13157455</v>
      </c>
      <c r="J133" s="42">
        <v>6474019</v>
      </c>
      <c r="K133" s="42">
        <v>6612366</v>
      </c>
      <c r="L133" s="44">
        <v>12951981</v>
      </c>
      <c r="M133" s="66">
        <v>1145207</v>
      </c>
      <c r="N133" s="42">
        <v>121938.59833552758</v>
      </c>
      <c r="O133" s="42">
        <v>1267145.5983355276</v>
      </c>
      <c r="P133" s="42">
        <v>0</v>
      </c>
      <c r="Q133" s="44">
        <v>1267145.5983355276</v>
      </c>
      <c r="R133" s="45">
        <v>103304</v>
      </c>
      <c r="S133" s="66">
        <v>209232</v>
      </c>
      <c r="T133" s="42">
        <v>1580719</v>
      </c>
      <c r="U133" s="42">
        <v>1979625</v>
      </c>
      <c r="V133" s="42">
        <v>505705.82501584827</v>
      </c>
      <c r="W133" s="44">
        <v>4275281.8250158485</v>
      </c>
      <c r="X133" s="66">
        <v>560831</v>
      </c>
      <c r="Y133" s="42">
        <v>1629345</v>
      </c>
      <c r="Z133" s="42">
        <v>1633999</v>
      </c>
      <c r="AA133" s="42">
        <v>0</v>
      </c>
      <c r="AB133" s="43">
        <v>3824175</v>
      </c>
      <c r="AC133" s="66">
        <v>208176.7684235576</v>
      </c>
      <c r="AD133" s="42">
        <v>160298.83102482583</v>
      </c>
      <c r="AE133" s="42">
        <v>-33013.128474171463</v>
      </c>
      <c r="AF133" s="42">
        <v>332674.23078503803</v>
      </c>
      <c r="AG133" s="42">
        <v>-217029.87674340175</v>
      </c>
      <c r="AH133" s="44">
        <v>0</v>
      </c>
    </row>
    <row r="134" spans="1:34" s="4" customFormat="1">
      <c r="A134" s="46" t="s">
        <v>498</v>
      </c>
      <c r="B134" s="56" t="s">
        <v>1644</v>
      </c>
      <c r="C134" s="57">
        <v>3.9371000000000002E-4</v>
      </c>
      <c r="D134" s="57">
        <v>4.1068000000000002E-4</v>
      </c>
      <c r="E134" s="65">
        <v>22395.424311000002</v>
      </c>
      <c r="F134" s="42">
        <v>2526</v>
      </c>
      <c r="G134" s="43">
        <v>24921.424311000002</v>
      </c>
      <c r="H134" s="66">
        <v>335357</v>
      </c>
      <c r="I134" s="42">
        <v>465968</v>
      </c>
      <c r="J134" s="42">
        <v>229276</v>
      </c>
      <c r="K134" s="42">
        <v>234175</v>
      </c>
      <c r="L134" s="44">
        <v>458691</v>
      </c>
      <c r="M134" s="66">
        <v>40557</v>
      </c>
      <c r="N134" s="42">
        <v>-23706.595049227402</v>
      </c>
      <c r="O134" s="42">
        <v>16850.404950772598</v>
      </c>
      <c r="P134" s="42">
        <v>0</v>
      </c>
      <c r="Q134" s="44">
        <v>16850.404950772598</v>
      </c>
      <c r="R134" s="45">
        <v>3658</v>
      </c>
      <c r="S134" s="66">
        <v>7410</v>
      </c>
      <c r="T134" s="42">
        <v>55981</v>
      </c>
      <c r="U134" s="42">
        <v>70108</v>
      </c>
      <c r="V134" s="42">
        <v>4950.0166827844287</v>
      </c>
      <c r="W134" s="44">
        <v>138449.01668278442</v>
      </c>
      <c r="X134" s="66">
        <v>19862</v>
      </c>
      <c r="Y134" s="42">
        <v>57703</v>
      </c>
      <c r="Z134" s="42">
        <v>57868</v>
      </c>
      <c r="AA134" s="42">
        <v>32839.842746416798</v>
      </c>
      <c r="AB134" s="43">
        <v>168272.84274641681</v>
      </c>
      <c r="AC134" s="66">
        <v>-7872.7921144658139</v>
      </c>
      <c r="AD134" s="42">
        <v>-5076.2592687351962</v>
      </c>
      <c r="AE134" s="42">
        <v>-11441.566944502763</v>
      </c>
      <c r="AF134" s="42">
        <v>6944.9712794834286</v>
      </c>
      <c r="AG134" s="42">
        <v>-12378.179015412028</v>
      </c>
      <c r="AH134" s="44">
        <v>0</v>
      </c>
    </row>
    <row r="135" spans="1:34" s="4" customFormat="1">
      <c r="A135" s="46" t="s">
        <v>508</v>
      </c>
      <c r="B135" s="56" t="s">
        <v>1654</v>
      </c>
      <c r="C135" s="57">
        <v>2.7042E-4</v>
      </c>
      <c r="D135" s="57">
        <v>2.6644E-4</v>
      </c>
      <c r="E135" s="65">
        <v>15381.929133</v>
      </c>
      <c r="F135" s="42">
        <v>1735</v>
      </c>
      <c r="G135" s="43">
        <v>17116.929132999998</v>
      </c>
      <c r="H135" s="66">
        <v>230340</v>
      </c>
      <c r="I135" s="42">
        <v>320050</v>
      </c>
      <c r="J135" s="42">
        <v>157478</v>
      </c>
      <c r="K135" s="42">
        <v>160843</v>
      </c>
      <c r="L135" s="44">
        <v>315052</v>
      </c>
      <c r="M135" s="66">
        <v>27857</v>
      </c>
      <c r="N135" s="42">
        <v>-20901.42439536918</v>
      </c>
      <c r="O135" s="42">
        <v>6955.5756046308197</v>
      </c>
      <c r="P135" s="42">
        <v>0</v>
      </c>
      <c r="Q135" s="44">
        <v>6955.5756046308197</v>
      </c>
      <c r="R135" s="45">
        <v>2513</v>
      </c>
      <c r="S135" s="66">
        <v>5090</v>
      </c>
      <c r="T135" s="42">
        <v>38450</v>
      </c>
      <c r="U135" s="42">
        <v>48154</v>
      </c>
      <c r="V135" s="42">
        <v>2025.9715818369741</v>
      </c>
      <c r="W135" s="44">
        <v>93719.971581836973</v>
      </c>
      <c r="X135" s="66">
        <v>13642</v>
      </c>
      <c r="Y135" s="42">
        <v>39633</v>
      </c>
      <c r="Z135" s="42">
        <v>39746</v>
      </c>
      <c r="AA135" s="42">
        <v>72665.05874636925</v>
      </c>
      <c r="AB135" s="43">
        <v>165686.05874636926</v>
      </c>
      <c r="AC135" s="66">
        <v>-17895.255574301696</v>
      </c>
      <c r="AD135" s="42">
        <v>-18642.241276096102</v>
      </c>
      <c r="AE135" s="42">
        <v>-22775.20306054745</v>
      </c>
      <c r="AF135" s="42">
        <v>-5959.0546181318932</v>
      </c>
      <c r="AG135" s="42">
        <v>-6694.33263545515</v>
      </c>
      <c r="AH135" s="44">
        <v>0</v>
      </c>
    </row>
    <row r="136" spans="1:34" s="4" customFormat="1">
      <c r="A136" s="46" t="s">
        <v>509</v>
      </c>
      <c r="B136" s="56" t="s">
        <v>1655</v>
      </c>
      <c r="C136" s="57">
        <v>1.5717040000000002E-2</v>
      </c>
      <c r="D136" s="57">
        <v>1.6274879999999999E-2</v>
      </c>
      <c r="E136" s="65">
        <v>894026.35340999998</v>
      </c>
      <c r="F136" s="42">
        <v>100829</v>
      </c>
      <c r="G136" s="43">
        <v>994855.35340999998</v>
      </c>
      <c r="H136" s="66">
        <v>13387551</v>
      </c>
      <c r="I136" s="42">
        <v>18601602</v>
      </c>
      <c r="J136" s="42">
        <v>9152767</v>
      </c>
      <c r="K136" s="42">
        <v>9348359</v>
      </c>
      <c r="L136" s="44">
        <v>18311109</v>
      </c>
      <c r="M136" s="66">
        <v>1619058</v>
      </c>
      <c r="N136" s="42">
        <v>-105142.15424137768</v>
      </c>
      <c r="O136" s="42">
        <v>1513915.8457586223</v>
      </c>
      <c r="P136" s="42">
        <v>0</v>
      </c>
      <c r="Q136" s="44">
        <v>1513915.8457586223</v>
      </c>
      <c r="R136" s="45">
        <v>146048</v>
      </c>
      <c r="S136" s="66">
        <v>295806</v>
      </c>
      <c r="T136" s="42">
        <v>2234772</v>
      </c>
      <c r="U136" s="42">
        <v>2798733</v>
      </c>
      <c r="V136" s="42">
        <v>459367.02378508088</v>
      </c>
      <c r="W136" s="44">
        <v>5788678.0237850808</v>
      </c>
      <c r="X136" s="66">
        <v>792886</v>
      </c>
      <c r="Y136" s="42">
        <v>2303517</v>
      </c>
      <c r="Z136" s="42">
        <v>2310097</v>
      </c>
      <c r="AA136" s="42">
        <v>477686.95233649341</v>
      </c>
      <c r="AB136" s="43">
        <v>5884186.9523364939</v>
      </c>
      <c r="AC136" s="66">
        <v>98460.057385258347</v>
      </c>
      <c r="AD136" s="42">
        <v>101793.66996078676</v>
      </c>
      <c r="AE136" s="42">
        <v>-169932.56002406121</v>
      </c>
      <c r="AF136" s="42">
        <v>354501.1535146723</v>
      </c>
      <c r="AG136" s="42">
        <v>-480331.24938806932</v>
      </c>
      <c r="AH136" s="44">
        <v>0</v>
      </c>
    </row>
    <row r="137" spans="1:34" s="4" customFormat="1">
      <c r="A137" s="46" t="s">
        <v>513</v>
      </c>
      <c r="B137" s="56" t="s">
        <v>1659</v>
      </c>
      <c r="C137" s="57">
        <v>3.8683000000000001E-4</v>
      </c>
      <c r="D137" s="57">
        <v>3.3204000000000003E-4</v>
      </c>
      <c r="E137" s="65">
        <v>22004.157932999999</v>
      </c>
      <c r="F137" s="42">
        <v>2482</v>
      </c>
      <c r="G137" s="43">
        <v>24486.157932999999</v>
      </c>
      <c r="H137" s="66">
        <v>329496</v>
      </c>
      <c r="I137" s="42">
        <v>457825</v>
      </c>
      <c r="J137" s="42">
        <v>225269</v>
      </c>
      <c r="K137" s="42">
        <v>230083</v>
      </c>
      <c r="L137" s="44">
        <v>450676</v>
      </c>
      <c r="M137" s="66">
        <v>39848</v>
      </c>
      <c r="N137" s="42">
        <v>11864.572433702229</v>
      </c>
      <c r="O137" s="42">
        <v>51712.572433702226</v>
      </c>
      <c r="P137" s="42">
        <v>0</v>
      </c>
      <c r="Q137" s="44">
        <v>51712.572433702226</v>
      </c>
      <c r="R137" s="45">
        <v>3595</v>
      </c>
      <c r="S137" s="66">
        <v>7280</v>
      </c>
      <c r="T137" s="42">
        <v>55003</v>
      </c>
      <c r="U137" s="42">
        <v>68883</v>
      </c>
      <c r="V137" s="42">
        <v>50954.166089886145</v>
      </c>
      <c r="W137" s="44">
        <v>182120.16608988616</v>
      </c>
      <c r="X137" s="66">
        <v>19515</v>
      </c>
      <c r="Y137" s="42">
        <v>56694</v>
      </c>
      <c r="Z137" s="42">
        <v>56856</v>
      </c>
      <c r="AA137" s="42">
        <v>1347.2708471606015</v>
      </c>
      <c r="AB137" s="43">
        <v>134412.2708471606</v>
      </c>
      <c r="AC137" s="66">
        <v>14497.344838036277</v>
      </c>
      <c r="AD137" s="42">
        <v>14275.680807833149</v>
      </c>
      <c r="AE137" s="42">
        <v>7177.5744954554466</v>
      </c>
      <c r="AF137" s="42">
        <v>15661.850233300676</v>
      </c>
      <c r="AG137" s="42">
        <v>-3904.5551318999924</v>
      </c>
      <c r="AH137" s="44">
        <v>0</v>
      </c>
    </row>
    <row r="138" spans="1:34" s="4" customFormat="1">
      <c r="A138" s="46" t="s">
        <v>521</v>
      </c>
      <c r="B138" s="56" t="s">
        <v>1667</v>
      </c>
      <c r="C138" s="57">
        <v>4.8225999999999998E-4</v>
      </c>
      <c r="D138" s="57">
        <v>5.3815000000000004E-4</v>
      </c>
      <c r="E138" s="65">
        <v>27432.376776000001</v>
      </c>
      <c r="F138" s="42">
        <v>3094</v>
      </c>
      <c r="G138" s="43">
        <v>30526.376776000001</v>
      </c>
      <c r="H138" s="66">
        <v>410782</v>
      </c>
      <c r="I138" s="42">
        <v>570770</v>
      </c>
      <c r="J138" s="42">
        <v>280843</v>
      </c>
      <c r="K138" s="42">
        <v>286844</v>
      </c>
      <c r="L138" s="44">
        <v>561856</v>
      </c>
      <c r="M138" s="66">
        <v>49679</v>
      </c>
      <c r="N138" s="42">
        <v>-33205.845689080015</v>
      </c>
      <c r="O138" s="42">
        <v>16473.154310919985</v>
      </c>
      <c r="P138" s="42">
        <v>0</v>
      </c>
      <c r="Q138" s="44">
        <v>16473.154310919985</v>
      </c>
      <c r="R138" s="45">
        <v>4481</v>
      </c>
      <c r="S138" s="66">
        <v>9076</v>
      </c>
      <c r="T138" s="42">
        <v>68572</v>
      </c>
      <c r="U138" s="42">
        <v>85876</v>
      </c>
      <c r="V138" s="42">
        <v>5116.5494262889906</v>
      </c>
      <c r="W138" s="44">
        <v>168640.54942628898</v>
      </c>
      <c r="X138" s="66">
        <v>24329</v>
      </c>
      <c r="Y138" s="42">
        <v>70681</v>
      </c>
      <c r="Z138" s="42">
        <v>70883</v>
      </c>
      <c r="AA138" s="42">
        <v>115436.04136513651</v>
      </c>
      <c r="AB138" s="43">
        <v>281329.04136513651</v>
      </c>
      <c r="AC138" s="66">
        <v>-31552.900811898151</v>
      </c>
      <c r="AD138" s="42">
        <v>-29453.267328247272</v>
      </c>
      <c r="AE138" s="42">
        <v>-35806.685814257406</v>
      </c>
      <c r="AF138" s="42">
        <v>3342.8080215929849</v>
      </c>
      <c r="AG138" s="42">
        <v>-19218.446006037673</v>
      </c>
      <c r="AH138" s="44">
        <v>0</v>
      </c>
    </row>
    <row r="139" spans="1:34" s="4" customFormat="1">
      <c r="A139" s="46" t="s">
        <v>524</v>
      </c>
      <c r="B139" s="56" t="s">
        <v>1670</v>
      </c>
      <c r="C139" s="57">
        <v>3.392E-5</v>
      </c>
      <c r="D139" s="57">
        <v>6.5809999999999995E-5</v>
      </c>
      <c r="E139" s="65">
        <v>1929.2592869999999</v>
      </c>
      <c r="F139" s="42">
        <v>218</v>
      </c>
      <c r="G139" s="43">
        <v>2147.2592869999999</v>
      </c>
      <c r="H139" s="66">
        <v>28893</v>
      </c>
      <c r="I139" s="42">
        <v>40145</v>
      </c>
      <c r="J139" s="42">
        <v>19753</v>
      </c>
      <c r="K139" s="42">
        <v>20175</v>
      </c>
      <c r="L139" s="44">
        <v>39518</v>
      </c>
      <c r="M139" s="66">
        <v>3494</v>
      </c>
      <c r="N139" s="42">
        <v>-6874.7757488551115</v>
      </c>
      <c r="O139" s="42">
        <v>-3380.7757488551115</v>
      </c>
      <c r="P139" s="42">
        <v>0</v>
      </c>
      <c r="Q139" s="44">
        <v>-3380.7757488551115</v>
      </c>
      <c r="R139" s="45">
        <v>315</v>
      </c>
      <c r="S139" s="66">
        <v>638</v>
      </c>
      <c r="T139" s="42">
        <v>4823</v>
      </c>
      <c r="U139" s="42">
        <v>6040</v>
      </c>
      <c r="V139" s="42">
        <v>0</v>
      </c>
      <c r="W139" s="44">
        <v>11501</v>
      </c>
      <c r="X139" s="66">
        <v>1711</v>
      </c>
      <c r="Y139" s="42">
        <v>4971</v>
      </c>
      <c r="Z139" s="42">
        <v>4986</v>
      </c>
      <c r="AA139" s="42">
        <v>29285.850720427436</v>
      </c>
      <c r="AB139" s="43">
        <v>40953.850720427436</v>
      </c>
      <c r="AC139" s="66">
        <v>-6629.7764306192494</v>
      </c>
      <c r="AD139" s="42">
        <v>-6550.7927510729942</v>
      </c>
      <c r="AE139" s="42">
        <v>-7038.5304215736696</v>
      </c>
      <c r="AF139" s="42">
        <v>-4650.9817091051691</v>
      </c>
      <c r="AG139" s="42">
        <v>-4582.7694080563506</v>
      </c>
      <c r="AH139" s="44">
        <v>0</v>
      </c>
    </row>
    <row r="140" spans="1:34" s="4" customFormat="1">
      <c r="A140" s="46" t="s">
        <v>536</v>
      </c>
      <c r="B140" s="56" t="s">
        <v>1682</v>
      </c>
      <c r="C140" s="57">
        <v>1.8250899999999999E-3</v>
      </c>
      <c r="D140" s="57">
        <v>1.85283E-3</v>
      </c>
      <c r="E140" s="65">
        <v>103815.72304200001</v>
      </c>
      <c r="F140" s="42">
        <v>11708</v>
      </c>
      <c r="G140" s="43">
        <v>115523.72304200001</v>
      </c>
      <c r="H140" s="66">
        <v>1554586</v>
      </c>
      <c r="I140" s="42">
        <v>2160050</v>
      </c>
      <c r="J140" s="42">
        <v>1062835</v>
      </c>
      <c r="K140" s="42">
        <v>1085548</v>
      </c>
      <c r="L140" s="44">
        <v>2126318</v>
      </c>
      <c r="M140" s="66">
        <v>188008</v>
      </c>
      <c r="N140" s="42">
        <v>-25537.807699603858</v>
      </c>
      <c r="O140" s="42">
        <v>162470.19230039616</v>
      </c>
      <c r="P140" s="42">
        <v>0</v>
      </c>
      <c r="Q140" s="44">
        <v>162470.19230039616</v>
      </c>
      <c r="R140" s="45">
        <v>16959</v>
      </c>
      <c r="S140" s="66">
        <v>34350</v>
      </c>
      <c r="T140" s="42">
        <v>259506</v>
      </c>
      <c r="U140" s="42">
        <v>324994</v>
      </c>
      <c r="V140" s="42">
        <v>115950.44008263707</v>
      </c>
      <c r="W140" s="44">
        <v>734800.44008263713</v>
      </c>
      <c r="X140" s="66">
        <v>92071</v>
      </c>
      <c r="Y140" s="42">
        <v>267488</v>
      </c>
      <c r="Z140" s="42">
        <v>268252</v>
      </c>
      <c r="AA140" s="42">
        <v>170143.34679679398</v>
      </c>
      <c r="AB140" s="43">
        <v>797954.34679679398</v>
      </c>
      <c r="AC140" s="66">
        <v>1321.4705463190676</v>
      </c>
      <c r="AD140" s="42">
        <v>9271.3463472940493</v>
      </c>
      <c r="AE140" s="42">
        <v>-25495.378038531628</v>
      </c>
      <c r="AF140" s="42">
        <v>3244.7419436275231</v>
      </c>
      <c r="AG140" s="42">
        <v>-51496.087512865866</v>
      </c>
      <c r="AH140" s="44">
        <v>0</v>
      </c>
    </row>
    <row r="141" spans="1:34" s="4" customFormat="1">
      <c r="A141" s="46" t="s">
        <v>537</v>
      </c>
      <c r="B141" s="56" t="s">
        <v>1683</v>
      </c>
      <c r="C141" s="57">
        <v>2.1931000000000001E-4</v>
      </c>
      <c r="D141" s="57">
        <v>2.1824999999999999E-4</v>
      </c>
      <c r="E141" s="65">
        <v>12474.98667</v>
      </c>
      <c r="F141" s="42">
        <v>1407</v>
      </c>
      <c r="G141" s="43">
        <v>13881.98667</v>
      </c>
      <c r="H141" s="66">
        <v>186805</v>
      </c>
      <c r="I141" s="42">
        <v>259560</v>
      </c>
      <c r="J141" s="42">
        <v>127714</v>
      </c>
      <c r="K141" s="42">
        <v>130444</v>
      </c>
      <c r="L141" s="44">
        <v>255507</v>
      </c>
      <c r="M141" s="66">
        <v>22592</v>
      </c>
      <c r="N141" s="42">
        <v>3227.2075553589284</v>
      </c>
      <c r="O141" s="42">
        <v>25819.207555358927</v>
      </c>
      <c r="P141" s="42">
        <v>0</v>
      </c>
      <c r="Q141" s="44">
        <v>25819.207555358927</v>
      </c>
      <c r="R141" s="45">
        <v>2038</v>
      </c>
      <c r="S141" s="66">
        <v>4128</v>
      </c>
      <c r="T141" s="42">
        <v>31183</v>
      </c>
      <c r="U141" s="42">
        <v>39053</v>
      </c>
      <c r="V141" s="42">
        <v>7813.346606879888</v>
      </c>
      <c r="W141" s="44">
        <v>82177.346606879888</v>
      </c>
      <c r="X141" s="66">
        <v>11064</v>
      </c>
      <c r="Y141" s="42">
        <v>32142</v>
      </c>
      <c r="Z141" s="42">
        <v>32234</v>
      </c>
      <c r="AA141" s="42">
        <v>4501.0484472672288</v>
      </c>
      <c r="AB141" s="43">
        <v>79941.048447267225</v>
      </c>
      <c r="AC141" s="66">
        <v>3218.0304906782958</v>
      </c>
      <c r="AD141" s="42">
        <v>1116.8241845086038</v>
      </c>
      <c r="AE141" s="42">
        <v>-2555.8594196758559</v>
      </c>
      <c r="AF141" s="42">
        <v>6136.2003151911667</v>
      </c>
      <c r="AG141" s="42">
        <v>-5678.8974110895479</v>
      </c>
      <c r="AH141" s="44">
        <v>0</v>
      </c>
    </row>
    <row r="142" spans="1:34" s="4" customFormat="1">
      <c r="A142" s="46" t="s">
        <v>539</v>
      </c>
      <c r="B142" s="56" t="s">
        <v>1685</v>
      </c>
      <c r="C142" s="57">
        <v>1.707E-4</v>
      </c>
      <c r="D142" s="57">
        <v>1.7335000000000001E-4</v>
      </c>
      <c r="E142" s="65">
        <v>9709.8150420000002</v>
      </c>
      <c r="F142" s="42">
        <v>1095</v>
      </c>
      <c r="G142" s="43">
        <v>10804.815042</v>
      </c>
      <c r="H142" s="66">
        <v>145400</v>
      </c>
      <c r="I142" s="42">
        <v>202029</v>
      </c>
      <c r="J142" s="42">
        <v>99407</v>
      </c>
      <c r="K142" s="42">
        <v>101531</v>
      </c>
      <c r="L142" s="44">
        <v>198874</v>
      </c>
      <c r="M142" s="66">
        <v>17584</v>
      </c>
      <c r="N142" s="42">
        <v>-1493.0149700742954</v>
      </c>
      <c r="O142" s="42">
        <v>16090.985029925705</v>
      </c>
      <c r="P142" s="42">
        <v>0</v>
      </c>
      <c r="Q142" s="44">
        <v>16090.985029925705</v>
      </c>
      <c r="R142" s="45">
        <v>1586</v>
      </c>
      <c r="S142" s="66">
        <v>3213</v>
      </c>
      <c r="T142" s="42">
        <v>24271</v>
      </c>
      <c r="U142" s="42">
        <v>30397</v>
      </c>
      <c r="V142" s="42">
        <v>31588.876021423155</v>
      </c>
      <c r="W142" s="44">
        <v>89469.876021423159</v>
      </c>
      <c r="X142" s="66">
        <v>8611</v>
      </c>
      <c r="Y142" s="42">
        <v>25018</v>
      </c>
      <c r="Z142" s="42">
        <v>25090</v>
      </c>
      <c r="AA142" s="42">
        <v>29572.770054219793</v>
      </c>
      <c r="AB142" s="43">
        <v>88291.770054219785</v>
      </c>
      <c r="AC142" s="66">
        <v>-386.09866681375138</v>
      </c>
      <c r="AD142" s="42">
        <v>-931.55954186181316</v>
      </c>
      <c r="AE142" s="42">
        <v>-3136.3599514489752</v>
      </c>
      <c r="AF142" s="42">
        <v>10454.988796083917</v>
      </c>
      <c r="AG142" s="42">
        <v>-4822.864668756004</v>
      </c>
      <c r="AH142" s="44">
        <v>0</v>
      </c>
    </row>
    <row r="143" spans="1:34" s="4" customFormat="1">
      <c r="A143" s="46" t="s">
        <v>550</v>
      </c>
      <c r="B143" s="56" t="s">
        <v>1696</v>
      </c>
      <c r="C143" s="57">
        <v>1.18166E-3</v>
      </c>
      <c r="D143" s="57">
        <v>9.5757999999999998E-4</v>
      </c>
      <c r="E143" s="65">
        <v>67215.971520000006</v>
      </c>
      <c r="F143" s="42">
        <v>7581</v>
      </c>
      <c r="G143" s="43">
        <v>74796.971520000006</v>
      </c>
      <c r="H143" s="66">
        <v>1006521</v>
      </c>
      <c r="I143" s="42">
        <v>1398531</v>
      </c>
      <c r="J143" s="42">
        <v>688136</v>
      </c>
      <c r="K143" s="42">
        <v>702841</v>
      </c>
      <c r="L143" s="44">
        <v>1376691</v>
      </c>
      <c r="M143" s="66">
        <v>121726</v>
      </c>
      <c r="N143" s="42">
        <v>-133.79291005160303</v>
      </c>
      <c r="O143" s="42">
        <v>121592.2070899484</v>
      </c>
      <c r="P143" s="42">
        <v>0</v>
      </c>
      <c r="Q143" s="44">
        <v>121592.2070899484</v>
      </c>
      <c r="R143" s="45">
        <v>10980</v>
      </c>
      <c r="S143" s="66">
        <v>22240</v>
      </c>
      <c r="T143" s="42">
        <v>168018</v>
      </c>
      <c r="U143" s="42">
        <v>210418</v>
      </c>
      <c r="V143" s="42">
        <v>149217.76263395944</v>
      </c>
      <c r="W143" s="44">
        <v>549893.76263395941</v>
      </c>
      <c r="X143" s="66">
        <v>59612</v>
      </c>
      <c r="Y143" s="42">
        <v>173186</v>
      </c>
      <c r="Z143" s="42">
        <v>173681</v>
      </c>
      <c r="AA143" s="42">
        <v>72389.278340273406</v>
      </c>
      <c r="AB143" s="43">
        <v>478868.27834027342</v>
      </c>
      <c r="AC143" s="66">
        <v>16374.412834926639</v>
      </c>
      <c r="AD143" s="42">
        <v>16399.028106146463</v>
      </c>
      <c r="AE143" s="42">
        <v>-3264.0134225136717</v>
      </c>
      <c r="AF143" s="42">
        <v>46893.462302129352</v>
      </c>
      <c r="AG143" s="42">
        <v>-5377.4055270027857</v>
      </c>
      <c r="AH143" s="44">
        <v>0</v>
      </c>
    </row>
    <row r="144" spans="1:34" s="4" customFormat="1">
      <c r="A144" s="46" t="s">
        <v>552</v>
      </c>
      <c r="B144" s="56" t="s">
        <v>1698</v>
      </c>
      <c r="C144" s="57">
        <v>0</v>
      </c>
      <c r="D144" s="57">
        <v>0</v>
      </c>
      <c r="E144" s="65">
        <v>0</v>
      </c>
      <c r="F144" s="42">
        <v>0</v>
      </c>
      <c r="G144" s="43">
        <v>0</v>
      </c>
      <c r="H144" s="66">
        <v>0</v>
      </c>
      <c r="I144" s="42">
        <v>0</v>
      </c>
      <c r="J144" s="42">
        <v>0</v>
      </c>
      <c r="K144" s="42">
        <v>0</v>
      </c>
      <c r="L144" s="44">
        <v>0</v>
      </c>
      <c r="M144" s="66">
        <v>0</v>
      </c>
      <c r="N144" s="42">
        <v>-181261.98364696142</v>
      </c>
      <c r="O144" s="42">
        <v>-181261.98364696142</v>
      </c>
      <c r="P144" s="42">
        <v>0</v>
      </c>
      <c r="Q144" s="44">
        <v>-181261.98364696142</v>
      </c>
      <c r="R144" s="45">
        <v>0</v>
      </c>
      <c r="S144" s="66">
        <v>0</v>
      </c>
      <c r="T144" s="42">
        <v>0</v>
      </c>
      <c r="U144" s="42">
        <v>0</v>
      </c>
      <c r="V144" s="42">
        <v>14839.55803101172</v>
      </c>
      <c r="W144" s="44">
        <v>14839.55803101172</v>
      </c>
      <c r="X144" s="66">
        <v>0</v>
      </c>
      <c r="Y144" s="42">
        <v>0</v>
      </c>
      <c r="Z144" s="42">
        <v>0</v>
      </c>
      <c r="AA144" s="42">
        <v>609412.75162433507</v>
      </c>
      <c r="AB144" s="43">
        <v>609412.75162433507</v>
      </c>
      <c r="AC144" s="66">
        <v>-193863.43910060989</v>
      </c>
      <c r="AD144" s="42">
        <v>-208702.99713162161</v>
      </c>
      <c r="AE144" s="42">
        <v>-192006.75736109188</v>
      </c>
      <c r="AF144" s="42">
        <v>0</v>
      </c>
      <c r="AG144" s="42">
        <v>0</v>
      </c>
      <c r="AH144" s="44">
        <v>0</v>
      </c>
    </row>
    <row r="145" spans="1:34" s="4" customFormat="1">
      <c r="A145" s="46" t="s">
        <v>1147</v>
      </c>
      <c r="B145" s="56" t="s">
        <v>1699</v>
      </c>
      <c r="C145" s="57">
        <v>0</v>
      </c>
      <c r="D145" s="57">
        <v>0</v>
      </c>
      <c r="E145" s="65">
        <v>0</v>
      </c>
      <c r="F145" s="42">
        <v>0</v>
      </c>
      <c r="G145" s="43">
        <v>0</v>
      </c>
      <c r="H145" s="66">
        <v>0</v>
      </c>
      <c r="I145" s="42">
        <v>0</v>
      </c>
      <c r="J145" s="42">
        <v>0</v>
      </c>
      <c r="K145" s="42">
        <v>0</v>
      </c>
      <c r="L145" s="44">
        <v>0</v>
      </c>
      <c r="M145" s="66">
        <v>0</v>
      </c>
      <c r="N145" s="42">
        <v>-402452.65814266074</v>
      </c>
      <c r="O145" s="42">
        <v>-402452.65814266074</v>
      </c>
      <c r="P145" s="42">
        <v>0</v>
      </c>
      <c r="Q145" s="44">
        <v>-402452.65814266074</v>
      </c>
      <c r="R145" s="45">
        <v>0</v>
      </c>
      <c r="S145" s="66">
        <v>0</v>
      </c>
      <c r="T145" s="42">
        <v>0</v>
      </c>
      <c r="U145" s="42">
        <v>0</v>
      </c>
      <c r="V145" s="42">
        <v>41575.068265000045</v>
      </c>
      <c r="W145" s="44">
        <v>41575.068265000045</v>
      </c>
      <c r="X145" s="66">
        <v>0</v>
      </c>
      <c r="Y145" s="42">
        <v>0</v>
      </c>
      <c r="Z145" s="42">
        <v>0</v>
      </c>
      <c r="AA145" s="42">
        <v>1400531.3296751187</v>
      </c>
      <c r="AB145" s="43">
        <v>1400531.3296751187</v>
      </c>
      <c r="AC145" s="66">
        <v>-438058.94874702691</v>
      </c>
      <c r="AD145" s="42">
        <v>-479634.01701202698</v>
      </c>
      <c r="AE145" s="42">
        <v>-441263.29565106478</v>
      </c>
      <c r="AF145" s="42">
        <v>0</v>
      </c>
      <c r="AG145" s="42">
        <v>0</v>
      </c>
      <c r="AH145" s="44">
        <v>0</v>
      </c>
    </row>
    <row r="146" spans="1:34" s="4" customFormat="1">
      <c r="A146" s="46" t="s">
        <v>2302</v>
      </c>
      <c r="B146" s="56" t="s">
        <v>2303</v>
      </c>
      <c r="C146" s="57">
        <v>0</v>
      </c>
      <c r="D146" s="57">
        <v>0</v>
      </c>
      <c r="E146" s="65">
        <v>0</v>
      </c>
      <c r="F146" s="42">
        <v>0</v>
      </c>
      <c r="G146" s="43">
        <v>0</v>
      </c>
      <c r="H146" s="66">
        <v>0</v>
      </c>
      <c r="I146" s="42">
        <v>0</v>
      </c>
      <c r="J146" s="42">
        <v>0</v>
      </c>
      <c r="K146" s="42">
        <v>0</v>
      </c>
      <c r="L146" s="44">
        <v>0</v>
      </c>
      <c r="M146" s="66">
        <v>0</v>
      </c>
      <c r="N146" s="42">
        <v>-413408.7751983506</v>
      </c>
      <c r="O146" s="42">
        <v>-413408.7751983506</v>
      </c>
      <c r="P146" s="42">
        <v>0</v>
      </c>
      <c r="Q146" s="44">
        <v>-413408.7751983506</v>
      </c>
      <c r="R146" s="45">
        <v>0</v>
      </c>
      <c r="S146" s="66">
        <v>0</v>
      </c>
      <c r="T146" s="42">
        <v>0</v>
      </c>
      <c r="U146" s="42">
        <v>0</v>
      </c>
      <c r="V146" s="42">
        <v>0</v>
      </c>
      <c r="W146" s="44">
        <v>0</v>
      </c>
      <c r="X146" s="66">
        <v>0</v>
      </c>
      <c r="Y146" s="42">
        <v>0</v>
      </c>
      <c r="Z146" s="42">
        <v>0</v>
      </c>
      <c r="AA146" s="42">
        <v>231498.95154185023</v>
      </c>
      <c r="AB146" s="43">
        <v>231498.95154185023</v>
      </c>
      <c r="AC146" s="66">
        <v>-231498.95154185023</v>
      </c>
      <c r="AD146" s="42">
        <v>0</v>
      </c>
      <c r="AE146" s="42">
        <v>0</v>
      </c>
      <c r="AF146" s="42">
        <v>0</v>
      </c>
      <c r="AG146" s="42">
        <v>0</v>
      </c>
      <c r="AH146" s="44">
        <v>0</v>
      </c>
    </row>
    <row r="147" spans="1:34" s="4" customFormat="1">
      <c r="A147" s="46" t="s">
        <v>553</v>
      </c>
      <c r="B147" s="56" t="s">
        <v>1700</v>
      </c>
      <c r="C147" s="57">
        <v>4.2907800000000001E-3</v>
      </c>
      <c r="D147" s="57">
        <v>3.7902700000000001E-3</v>
      </c>
      <c r="E147" s="65">
        <v>244070.837982</v>
      </c>
      <c r="F147" s="42">
        <v>27527</v>
      </c>
      <c r="G147" s="43">
        <v>271597.83798199997</v>
      </c>
      <c r="H147" s="66">
        <v>3654825</v>
      </c>
      <c r="I147" s="42">
        <v>5078271</v>
      </c>
      <c r="J147" s="42">
        <v>2498722</v>
      </c>
      <c r="K147" s="42">
        <v>2552119</v>
      </c>
      <c r="L147" s="44">
        <v>4998966</v>
      </c>
      <c r="M147" s="66">
        <v>442006</v>
      </c>
      <c r="N147" s="42">
        <v>327395.12599390972</v>
      </c>
      <c r="O147" s="42">
        <v>769401.12599390978</v>
      </c>
      <c r="P147" s="42">
        <v>0</v>
      </c>
      <c r="Q147" s="44">
        <v>769401.12599390978</v>
      </c>
      <c r="R147" s="45">
        <v>39871</v>
      </c>
      <c r="S147" s="66">
        <v>80756</v>
      </c>
      <c r="T147" s="42">
        <v>610097</v>
      </c>
      <c r="U147" s="42">
        <v>764059</v>
      </c>
      <c r="V147" s="42">
        <v>1147154.9422705446</v>
      </c>
      <c r="W147" s="44">
        <v>2602066.9422705444</v>
      </c>
      <c r="X147" s="66">
        <v>216459</v>
      </c>
      <c r="Y147" s="42">
        <v>628864</v>
      </c>
      <c r="Z147" s="42">
        <v>630660</v>
      </c>
      <c r="AA147" s="42">
        <v>0</v>
      </c>
      <c r="AB147" s="43">
        <v>1475983</v>
      </c>
      <c r="AC147" s="66">
        <v>331511.72725578182</v>
      </c>
      <c r="AD147" s="42">
        <v>300565.7424428736</v>
      </c>
      <c r="AE147" s="42">
        <v>224086.05612177157</v>
      </c>
      <c r="AF147" s="42">
        <v>325629.79701705032</v>
      </c>
      <c r="AG147" s="42">
        <v>-55709.380566932996</v>
      </c>
      <c r="AH147" s="44">
        <v>0</v>
      </c>
    </row>
    <row r="148" spans="1:34" s="4" customFormat="1">
      <c r="A148" s="46" t="s">
        <v>554</v>
      </c>
      <c r="B148" s="56" t="s">
        <v>1701</v>
      </c>
      <c r="C148" s="57">
        <v>9.7561699999999998E-3</v>
      </c>
      <c r="D148" s="57">
        <v>9.9008499999999992E-3</v>
      </c>
      <c r="E148" s="65">
        <v>554956.38001800003</v>
      </c>
      <c r="F148" s="42">
        <v>62589</v>
      </c>
      <c r="G148" s="43">
        <v>617545.38001800003</v>
      </c>
      <c r="H148" s="66">
        <v>8310167</v>
      </c>
      <c r="I148" s="42">
        <v>11546729</v>
      </c>
      <c r="J148" s="42">
        <v>5681474</v>
      </c>
      <c r="K148" s="42">
        <v>5802885</v>
      </c>
      <c r="L148" s="44">
        <v>11366408</v>
      </c>
      <c r="M148" s="66">
        <v>1005012</v>
      </c>
      <c r="N148" s="42">
        <v>674136.35081418185</v>
      </c>
      <c r="O148" s="42">
        <v>1679148.3508141818</v>
      </c>
      <c r="P148" s="42">
        <v>0</v>
      </c>
      <c r="Q148" s="44">
        <v>1679148.3508141818</v>
      </c>
      <c r="R148" s="45">
        <v>90658</v>
      </c>
      <c r="S148" s="66">
        <v>183618</v>
      </c>
      <c r="T148" s="42">
        <v>1387209</v>
      </c>
      <c r="U148" s="42">
        <v>1737281</v>
      </c>
      <c r="V148" s="42">
        <v>2235923.3745703823</v>
      </c>
      <c r="W148" s="44">
        <v>5544031.3745703828</v>
      </c>
      <c r="X148" s="66">
        <v>492175</v>
      </c>
      <c r="Y148" s="42">
        <v>1429882</v>
      </c>
      <c r="Z148" s="42">
        <v>1433966</v>
      </c>
      <c r="AA148" s="42">
        <v>122671.26730929932</v>
      </c>
      <c r="AB148" s="43">
        <v>3478694.2673092992</v>
      </c>
      <c r="AC148" s="66">
        <v>725282.70946097549</v>
      </c>
      <c r="AD148" s="42">
        <v>669265.31809846067</v>
      </c>
      <c r="AE148" s="42">
        <v>474202.36365593027</v>
      </c>
      <c r="AF148" s="42">
        <v>471456.10177053558</v>
      </c>
      <c r="AG148" s="42">
        <v>-274869.38572481857</v>
      </c>
      <c r="AH148" s="44">
        <v>0</v>
      </c>
    </row>
    <row r="149" spans="1:34" s="4" customFormat="1">
      <c r="A149" s="46" t="s">
        <v>1148</v>
      </c>
      <c r="B149" s="56" t="s">
        <v>2285</v>
      </c>
      <c r="C149" s="57">
        <v>0</v>
      </c>
      <c r="D149" s="57">
        <v>0</v>
      </c>
      <c r="E149" s="65">
        <v>0</v>
      </c>
      <c r="F149" s="42">
        <v>0</v>
      </c>
      <c r="G149" s="43">
        <v>0</v>
      </c>
      <c r="H149" s="66">
        <v>0</v>
      </c>
      <c r="I149" s="42">
        <v>0</v>
      </c>
      <c r="J149" s="42">
        <v>0</v>
      </c>
      <c r="K149" s="42">
        <v>0</v>
      </c>
      <c r="L149" s="44">
        <v>0</v>
      </c>
      <c r="M149" s="66">
        <v>0</v>
      </c>
      <c r="N149" s="42">
        <v>-460965.33244464529</v>
      </c>
      <c r="O149" s="42">
        <v>-460965.33244464529</v>
      </c>
      <c r="P149" s="42">
        <v>0</v>
      </c>
      <c r="Q149" s="44">
        <v>-460965.33244464529</v>
      </c>
      <c r="R149" s="45">
        <v>0</v>
      </c>
      <c r="S149" s="66">
        <v>0</v>
      </c>
      <c r="T149" s="42">
        <v>0</v>
      </c>
      <c r="U149" s="42">
        <v>0</v>
      </c>
      <c r="V149" s="42">
        <v>10554.037135632556</v>
      </c>
      <c r="W149" s="44">
        <v>10554.037135632556</v>
      </c>
      <c r="X149" s="66">
        <v>0</v>
      </c>
      <c r="Y149" s="42">
        <v>0</v>
      </c>
      <c r="Z149" s="42">
        <v>0</v>
      </c>
      <c r="AA149" s="42">
        <v>1391574.9455730971</v>
      </c>
      <c r="AB149" s="43">
        <v>1391574.9455730971</v>
      </c>
      <c r="AC149" s="66">
        <v>-466012.72504693503</v>
      </c>
      <c r="AD149" s="42">
        <v>-476566.76218256756</v>
      </c>
      <c r="AE149" s="42">
        <v>-438441.42120796209</v>
      </c>
      <c r="AF149" s="42">
        <v>0</v>
      </c>
      <c r="AG149" s="42">
        <v>0</v>
      </c>
      <c r="AH149" s="44">
        <v>0</v>
      </c>
    </row>
    <row r="150" spans="1:34" s="4" customFormat="1">
      <c r="A150" s="46" t="s">
        <v>567</v>
      </c>
      <c r="B150" s="56" t="s">
        <v>1714</v>
      </c>
      <c r="C150" s="57">
        <v>2.8941999999999998E-4</v>
      </c>
      <c r="D150" s="57">
        <v>3.9447000000000001E-4</v>
      </c>
      <c r="E150" s="65">
        <v>16462.882098000002</v>
      </c>
      <c r="F150" s="42">
        <v>1857</v>
      </c>
      <c r="G150" s="43">
        <v>18319.882098000002</v>
      </c>
      <c r="H150" s="66">
        <v>246524</v>
      </c>
      <c r="I150" s="42">
        <v>342538</v>
      </c>
      <c r="J150" s="42">
        <v>168543</v>
      </c>
      <c r="K150" s="42">
        <v>172144</v>
      </c>
      <c r="L150" s="44">
        <v>337188</v>
      </c>
      <c r="M150" s="66">
        <v>29814</v>
      </c>
      <c r="N150" s="42">
        <v>147.46059969973226</v>
      </c>
      <c r="O150" s="42">
        <v>29961.460599699731</v>
      </c>
      <c r="P150" s="42">
        <v>0</v>
      </c>
      <c r="Q150" s="44">
        <v>29961.460599699731</v>
      </c>
      <c r="R150" s="45">
        <v>2689</v>
      </c>
      <c r="S150" s="66">
        <v>5447</v>
      </c>
      <c r="T150" s="42">
        <v>41152</v>
      </c>
      <c r="U150" s="42">
        <v>51537</v>
      </c>
      <c r="V150" s="42">
        <v>17026.606386283791</v>
      </c>
      <c r="W150" s="44">
        <v>115162.60638628379</v>
      </c>
      <c r="X150" s="66">
        <v>14601</v>
      </c>
      <c r="Y150" s="42">
        <v>42418</v>
      </c>
      <c r="Z150" s="42">
        <v>42539</v>
      </c>
      <c r="AA150" s="42">
        <v>86167.13394571167</v>
      </c>
      <c r="AB150" s="43">
        <v>185725.13394571166</v>
      </c>
      <c r="AC150" s="66">
        <v>-5099.5028338396514</v>
      </c>
      <c r="AD150" s="42">
        <v>-14193.27684342344</v>
      </c>
      <c r="AE150" s="42">
        <v>-19442.190059223441</v>
      </c>
      <c r="AF150" s="42">
        <v>-12032.59077010395</v>
      </c>
      <c r="AG150" s="42">
        <v>-19794.967052837397</v>
      </c>
      <c r="AH150" s="44">
        <v>0</v>
      </c>
    </row>
    <row r="151" spans="1:34" s="4" customFormat="1">
      <c r="A151" s="46" t="s">
        <v>568</v>
      </c>
      <c r="B151" s="56" t="s">
        <v>1715</v>
      </c>
      <c r="C151" s="57">
        <v>7.5610000000000003E-5</v>
      </c>
      <c r="D151" s="57">
        <v>1.4108E-4</v>
      </c>
      <c r="E151" s="65">
        <v>4300.6249799999996</v>
      </c>
      <c r="F151" s="42">
        <v>485</v>
      </c>
      <c r="G151" s="43">
        <v>4785.6249799999996</v>
      </c>
      <c r="H151" s="66">
        <v>64404</v>
      </c>
      <c r="I151" s="42">
        <v>89487</v>
      </c>
      <c r="J151" s="42">
        <v>44031</v>
      </c>
      <c r="K151" s="42">
        <v>44972</v>
      </c>
      <c r="L151" s="44">
        <v>88089</v>
      </c>
      <c r="M151" s="66">
        <v>7789</v>
      </c>
      <c r="N151" s="42">
        <v>-151664.78746232073</v>
      </c>
      <c r="O151" s="42">
        <v>-143875.78746232073</v>
      </c>
      <c r="P151" s="42">
        <v>0</v>
      </c>
      <c r="Q151" s="44">
        <v>-143875.78746232073</v>
      </c>
      <c r="R151" s="45">
        <v>703</v>
      </c>
      <c r="S151" s="66">
        <v>1423</v>
      </c>
      <c r="T151" s="42">
        <v>10751</v>
      </c>
      <c r="U151" s="42">
        <v>13464</v>
      </c>
      <c r="V151" s="42">
        <v>0</v>
      </c>
      <c r="W151" s="44">
        <v>25638</v>
      </c>
      <c r="X151" s="66">
        <v>3814</v>
      </c>
      <c r="Y151" s="42">
        <v>11082</v>
      </c>
      <c r="Z151" s="42">
        <v>11113</v>
      </c>
      <c r="AA151" s="42">
        <v>296227.27866731194</v>
      </c>
      <c r="AB151" s="43">
        <v>322236.27866731194</v>
      </c>
      <c r="AC151" s="66">
        <v>-116516.18878493604</v>
      </c>
      <c r="AD151" s="42">
        <v>-80255.742060653167</v>
      </c>
      <c r="AE151" s="42">
        <v>-76407.152067176823</v>
      </c>
      <c r="AF151" s="42">
        <v>-13854.996224344879</v>
      </c>
      <c r="AG151" s="42">
        <v>-9564.1995302010328</v>
      </c>
      <c r="AH151" s="44">
        <v>0</v>
      </c>
    </row>
    <row r="152" spans="1:34" s="4" customFormat="1">
      <c r="A152" s="46" t="s">
        <v>574</v>
      </c>
      <c r="B152" s="56" t="s">
        <v>1721</v>
      </c>
      <c r="C152" s="57">
        <v>4.8669000000000002E-4</v>
      </c>
      <c r="D152" s="57">
        <v>2.0731999999999999E-4</v>
      </c>
      <c r="E152" s="65">
        <v>27684.149976000001</v>
      </c>
      <c r="F152" s="42">
        <v>3122</v>
      </c>
      <c r="G152" s="43">
        <v>30806.149976000001</v>
      </c>
      <c r="H152" s="66">
        <v>414556</v>
      </c>
      <c r="I152" s="42">
        <v>576013</v>
      </c>
      <c r="J152" s="42">
        <v>283422</v>
      </c>
      <c r="K152" s="42">
        <v>289479</v>
      </c>
      <c r="L152" s="44">
        <v>567017</v>
      </c>
      <c r="M152" s="66">
        <v>50135</v>
      </c>
      <c r="N152" s="42">
        <v>66899.402613095357</v>
      </c>
      <c r="O152" s="42">
        <v>117034.40261309536</v>
      </c>
      <c r="P152" s="42">
        <v>0</v>
      </c>
      <c r="Q152" s="44">
        <v>117034.40261309536</v>
      </c>
      <c r="R152" s="45">
        <v>4522</v>
      </c>
      <c r="S152" s="66">
        <v>9160</v>
      </c>
      <c r="T152" s="42">
        <v>69201</v>
      </c>
      <c r="U152" s="42">
        <v>86665</v>
      </c>
      <c r="V152" s="42">
        <v>296887.79463796195</v>
      </c>
      <c r="W152" s="44">
        <v>461913.79463796195</v>
      </c>
      <c r="X152" s="66">
        <v>24552</v>
      </c>
      <c r="Y152" s="42">
        <v>71330</v>
      </c>
      <c r="Z152" s="42">
        <v>71534</v>
      </c>
      <c r="AA152" s="42">
        <v>0</v>
      </c>
      <c r="AB152" s="43">
        <v>167416</v>
      </c>
      <c r="AC152" s="66">
        <v>70597.402613095357</v>
      </c>
      <c r="AD152" s="42">
        <v>69212.402613095357</v>
      </c>
      <c r="AE152" s="42">
        <v>60788.402613095357</v>
      </c>
      <c r="AF152" s="42">
        <v>74501.345443839091</v>
      </c>
      <c r="AG152" s="42">
        <v>19398.241354836784</v>
      </c>
      <c r="AH152" s="44">
        <v>0</v>
      </c>
    </row>
    <row r="153" spans="1:34" s="4" customFormat="1">
      <c r="A153" s="46" t="s">
        <v>591</v>
      </c>
      <c r="B153" s="56" t="s">
        <v>1738</v>
      </c>
      <c r="C153" s="57">
        <v>5.0917599999999999E-3</v>
      </c>
      <c r="D153" s="57">
        <v>5.6407000000000002E-3</v>
      </c>
      <c r="E153" s="65">
        <v>289632.71234700002</v>
      </c>
      <c r="F153" s="42">
        <v>32665</v>
      </c>
      <c r="G153" s="43">
        <v>322297.71234700002</v>
      </c>
      <c r="H153" s="66">
        <v>4337089</v>
      </c>
      <c r="I153" s="42">
        <v>6026255</v>
      </c>
      <c r="J153" s="42">
        <v>2965170</v>
      </c>
      <c r="K153" s="42">
        <v>3028535</v>
      </c>
      <c r="L153" s="44">
        <v>5932146</v>
      </c>
      <c r="M153" s="66">
        <v>524517</v>
      </c>
      <c r="N153" s="42">
        <v>-26976.362357182181</v>
      </c>
      <c r="O153" s="42">
        <v>497540.6376428178</v>
      </c>
      <c r="P153" s="42">
        <v>0</v>
      </c>
      <c r="Q153" s="44">
        <v>497540.6376428178</v>
      </c>
      <c r="R153" s="45">
        <v>47314</v>
      </c>
      <c r="S153" s="66">
        <v>95831</v>
      </c>
      <c r="T153" s="42">
        <v>723986</v>
      </c>
      <c r="U153" s="42">
        <v>906689</v>
      </c>
      <c r="V153" s="42">
        <v>31299.587787433858</v>
      </c>
      <c r="W153" s="44">
        <v>1757805.5877874338</v>
      </c>
      <c r="X153" s="66">
        <v>256867</v>
      </c>
      <c r="Y153" s="42">
        <v>746257</v>
      </c>
      <c r="Z153" s="42">
        <v>748389</v>
      </c>
      <c r="AA153" s="42">
        <v>385534.29862965777</v>
      </c>
      <c r="AB153" s="43">
        <v>2137047.2986296578</v>
      </c>
      <c r="AC153" s="66">
        <v>-30035.450694322892</v>
      </c>
      <c r="AD153" s="42">
        <v>-47724.112185738923</v>
      </c>
      <c r="AE153" s="42">
        <v>-136129.19180368015</v>
      </c>
      <c r="AF153" s="42">
        <v>32798.86642996603</v>
      </c>
      <c r="AG153" s="42">
        <v>-198151.82258844801</v>
      </c>
      <c r="AH153" s="44">
        <v>0</v>
      </c>
    </row>
    <row r="154" spans="1:34" s="4" customFormat="1">
      <c r="A154" s="46" t="s">
        <v>602</v>
      </c>
      <c r="B154" s="56" t="s">
        <v>1749</v>
      </c>
      <c r="C154" s="57">
        <v>3.5742E-4</v>
      </c>
      <c r="D154" s="57">
        <v>3.4223000000000001E-4</v>
      </c>
      <c r="E154" s="65">
        <v>20331.124145999998</v>
      </c>
      <c r="F154" s="42">
        <v>2293</v>
      </c>
      <c r="G154" s="43">
        <v>22624.124145999998</v>
      </c>
      <c r="H154" s="66">
        <v>304445</v>
      </c>
      <c r="I154" s="42">
        <v>423018</v>
      </c>
      <c r="J154" s="42">
        <v>208142</v>
      </c>
      <c r="K154" s="42">
        <v>212590</v>
      </c>
      <c r="L154" s="44">
        <v>416412</v>
      </c>
      <c r="M154" s="66">
        <v>36819</v>
      </c>
      <c r="N154" s="42">
        <v>-6939.7281633899447</v>
      </c>
      <c r="O154" s="42">
        <v>29879.271836610056</v>
      </c>
      <c r="P154" s="42">
        <v>0</v>
      </c>
      <c r="Q154" s="44">
        <v>29879.271836610056</v>
      </c>
      <c r="R154" s="45">
        <v>3321</v>
      </c>
      <c r="S154" s="66">
        <v>6727</v>
      </c>
      <c r="T154" s="42">
        <v>50821</v>
      </c>
      <c r="U154" s="42">
        <v>63646</v>
      </c>
      <c r="V154" s="42">
        <v>22006.964732261986</v>
      </c>
      <c r="W154" s="44">
        <v>143200.96473226199</v>
      </c>
      <c r="X154" s="66">
        <v>18031</v>
      </c>
      <c r="Y154" s="42">
        <v>52384</v>
      </c>
      <c r="Z154" s="42">
        <v>52534</v>
      </c>
      <c r="AA154" s="42">
        <v>13387.246722009966</v>
      </c>
      <c r="AB154" s="43">
        <v>136336.24672200996</v>
      </c>
      <c r="AC154" s="66">
        <v>715.423810386882</v>
      </c>
      <c r="AD154" s="42">
        <v>6196.6225815119478</v>
      </c>
      <c r="AE154" s="42">
        <v>-334.19076212859272</v>
      </c>
      <c r="AF154" s="42">
        <v>7989.0724001304452</v>
      </c>
      <c r="AG154" s="42">
        <v>-7702.2100196486608</v>
      </c>
      <c r="AH154" s="44">
        <v>0</v>
      </c>
    </row>
    <row r="155" spans="1:34" s="4" customFormat="1">
      <c r="A155" s="46" t="s">
        <v>606</v>
      </c>
      <c r="B155" s="56" t="s">
        <v>1753</v>
      </c>
      <c r="C155" s="57">
        <v>4.6877500000000001E-3</v>
      </c>
      <c r="D155" s="57">
        <v>5.3352299999999998E-3</v>
      </c>
      <c r="E155" s="65">
        <v>266651.428212</v>
      </c>
      <c r="F155" s="42">
        <v>30073</v>
      </c>
      <c r="G155" s="43">
        <v>296724.428212</v>
      </c>
      <c r="H155" s="66">
        <v>3992959</v>
      </c>
      <c r="I155" s="42">
        <v>5548097</v>
      </c>
      <c r="J155" s="42">
        <v>2729896</v>
      </c>
      <c r="K155" s="42">
        <v>2788233</v>
      </c>
      <c r="L155" s="44">
        <v>5461455</v>
      </c>
      <c r="M155" s="66">
        <v>482899</v>
      </c>
      <c r="N155" s="42">
        <v>-123364.17280927108</v>
      </c>
      <c r="O155" s="42">
        <v>359534.82719072892</v>
      </c>
      <c r="P155" s="42">
        <v>0</v>
      </c>
      <c r="Q155" s="44">
        <v>359534.82719072892</v>
      </c>
      <c r="R155" s="45">
        <v>43560</v>
      </c>
      <c r="S155" s="66">
        <v>88227</v>
      </c>
      <c r="T155" s="42">
        <v>666541</v>
      </c>
      <c r="U155" s="42">
        <v>834747</v>
      </c>
      <c r="V155" s="42">
        <v>43887.867599655816</v>
      </c>
      <c r="W155" s="44">
        <v>1633402.8675996559</v>
      </c>
      <c r="X155" s="66">
        <v>236485</v>
      </c>
      <c r="Y155" s="42">
        <v>687045</v>
      </c>
      <c r="Z155" s="42">
        <v>689007</v>
      </c>
      <c r="AA155" s="42">
        <v>497768.49637967243</v>
      </c>
      <c r="AB155" s="43">
        <v>2110305.4963796725</v>
      </c>
      <c r="AC155" s="66">
        <v>-75058.551460995237</v>
      </c>
      <c r="AD155" s="42">
        <v>-69535.798884815988</v>
      </c>
      <c r="AE155" s="42">
        <v>-149921.41868040586</v>
      </c>
      <c r="AF155" s="42">
        <v>16459.623731857966</v>
      </c>
      <c r="AG155" s="42">
        <v>-198846.48348565763</v>
      </c>
      <c r="AH155" s="44">
        <v>0</v>
      </c>
    </row>
    <row r="156" spans="1:34" s="4" customFormat="1">
      <c r="A156" s="46" t="s">
        <v>614</v>
      </c>
      <c r="B156" s="56" t="s">
        <v>1761</v>
      </c>
      <c r="C156" s="57">
        <v>9.4306000000000001E-4</v>
      </c>
      <c r="D156" s="57">
        <v>8.9329000000000003E-4</v>
      </c>
      <c r="E156" s="65">
        <v>53643.732974999999</v>
      </c>
      <c r="F156" s="42">
        <v>6050</v>
      </c>
      <c r="G156" s="43">
        <v>59693.732974999999</v>
      </c>
      <c r="H156" s="66">
        <v>803285</v>
      </c>
      <c r="I156" s="42">
        <v>1116141</v>
      </c>
      <c r="J156" s="42">
        <v>549188</v>
      </c>
      <c r="K156" s="42">
        <v>560924</v>
      </c>
      <c r="L156" s="44">
        <v>1098710</v>
      </c>
      <c r="M156" s="66">
        <v>97147</v>
      </c>
      <c r="N156" s="42">
        <v>41082.222168277498</v>
      </c>
      <c r="O156" s="42">
        <v>138229.22216827748</v>
      </c>
      <c r="P156" s="42">
        <v>0</v>
      </c>
      <c r="Q156" s="44">
        <v>138229.22216827748</v>
      </c>
      <c r="R156" s="45">
        <v>8763</v>
      </c>
      <c r="S156" s="66">
        <v>17749</v>
      </c>
      <c r="T156" s="42">
        <v>134092</v>
      </c>
      <c r="U156" s="42">
        <v>167931</v>
      </c>
      <c r="V156" s="42">
        <v>110807.2752087265</v>
      </c>
      <c r="W156" s="44">
        <v>430579.27520872653</v>
      </c>
      <c r="X156" s="66">
        <v>47575</v>
      </c>
      <c r="Y156" s="42">
        <v>138217</v>
      </c>
      <c r="Z156" s="42">
        <v>138611</v>
      </c>
      <c r="AA156" s="42">
        <v>0</v>
      </c>
      <c r="AB156" s="43">
        <v>324403</v>
      </c>
      <c r="AC156" s="66">
        <v>44141.285764005959</v>
      </c>
      <c r="AD156" s="42">
        <v>34988.059011698249</v>
      </c>
      <c r="AE156" s="42">
        <v>16980.137616561085</v>
      </c>
      <c r="AF156" s="42">
        <v>29269.248871890344</v>
      </c>
      <c r="AG156" s="42">
        <v>-19202.456055429113</v>
      </c>
      <c r="AH156" s="44">
        <v>0</v>
      </c>
    </row>
    <row r="157" spans="1:34" s="4" customFormat="1">
      <c r="A157" s="46" t="s">
        <v>618</v>
      </c>
      <c r="B157" s="56" t="s">
        <v>1765</v>
      </c>
      <c r="C157" s="57">
        <v>1.1391200000000001E-2</v>
      </c>
      <c r="D157" s="57">
        <v>1.12382E-2</v>
      </c>
      <c r="E157" s="65">
        <v>647960.9793120001</v>
      </c>
      <c r="F157" s="42">
        <v>73078</v>
      </c>
      <c r="G157" s="43">
        <v>721038.9793120001</v>
      </c>
      <c r="H157" s="66">
        <v>9702862</v>
      </c>
      <c r="I157" s="42">
        <v>13481837</v>
      </c>
      <c r="J157" s="42">
        <v>6633628</v>
      </c>
      <c r="K157" s="42">
        <v>6775387</v>
      </c>
      <c r="L157" s="44">
        <v>13271297</v>
      </c>
      <c r="M157" s="66">
        <v>1173441</v>
      </c>
      <c r="N157" s="42">
        <v>102057.3962612563</v>
      </c>
      <c r="O157" s="42">
        <v>1275498.3962612562</v>
      </c>
      <c r="P157" s="42">
        <v>0</v>
      </c>
      <c r="Q157" s="44">
        <v>1275498.3962612562</v>
      </c>
      <c r="R157" s="45">
        <v>105851</v>
      </c>
      <c r="S157" s="66">
        <v>214391</v>
      </c>
      <c r="T157" s="42">
        <v>1619690</v>
      </c>
      <c r="U157" s="42">
        <v>2028431</v>
      </c>
      <c r="V157" s="42">
        <v>314311.31490038283</v>
      </c>
      <c r="W157" s="44">
        <v>4176823.3149003829</v>
      </c>
      <c r="X157" s="66">
        <v>574658</v>
      </c>
      <c r="Y157" s="42">
        <v>1669514</v>
      </c>
      <c r="Z157" s="42">
        <v>1674283</v>
      </c>
      <c r="AA157" s="42">
        <v>310202.97549013852</v>
      </c>
      <c r="AB157" s="43">
        <v>4228657.9754901389</v>
      </c>
      <c r="AC157" s="66">
        <v>138742.16069697874</v>
      </c>
      <c r="AD157" s="42">
        <v>54206.06512673432</v>
      </c>
      <c r="AE157" s="42">
        <v>-148077.73094049678</v>
      </c>
      <c r="AF157" s="42">
        <v>187035.5367348108</v>
      </c>
      <c r="AG157" s="42">
        <v>-283740.69220778305</v>
      </c>
      <c r="AH157" s="44">
        <v>0</v>
      </c>
    </row>
    <row r="158" spans="1:34" s="4" customFormat="1">
      <c r="A158" s="46" t="s">
        <v>622</v>
      </c>
      <c r="B158" s="56" t="s">
        <v>1769</v>
      </c>
      <c r="C158" s="57">
        <v>4.23325E-3</v>
      </c>
      <c r="D158" s="57">
        <v>4.1531199999999997E-3</v>
      </c>
      <c r="E158" s="65">
        <v>240798.20280299999</v>
      </c>
      <c r="F158" s="42">
        <v>27157</v>
      </c>
      <c r="G158" s="43">
        <v>267955.20280299999</v>
      </c>
      <c r="H158" s="66">
        <v>3605822</v>
      </c>
      <c r="I158" s="42">
        <v>5010182</v>
      </c>
      <c r="J158" s="42">
        <v>2465219</v>
      </c>
      <c r="K158" s="42">
        <v>2517900</v>
      </c>
      <c r="L158" s="44">
        <v>4931940</v>
      </c>
      <c r="M158" s="66">
        <v>436079</v>
      </c>
      <c r="N158" s="42">
        <v>201669.02589226325</v>
      </c>
      <c r="O158" s="42">
        <v>637748.02589226328</v>
      </c>
      <c r="P158" s="42">
        <v>0</v>
      </c>
      <c r="Q158" s="44">
        <v>637748.02589226328</v>
      </c>
      <c r="R158" s="45">
        <v>39337</v>
      </c>
      <c r="S158" s="66">
        <v>79673</v>
      </c>
      <c r="T158" s="42">
        <v>601917</v>
      </c>
      <c r="U158" s="42">
        <v>753815</v>
      </c>
      <c r="V158" s="42">
        <v>139311.28268902196</v>
      </c>
      <c r="W158" s="44">
        <v>1574716.2826890219</v>
      </c>
      <c r="X158" s="66">
        <v>213557</v>
      </c>
      <c r="Y158" s="42">
        <v>620433</v>
      </c>
      <c r="Z158" s="42">
        <v>622205</v>
      </c>
      <c r="AA158" s="42">
        <v>169800.4797974914</v>
      </c>
      <c r="AB158" s="43">
        <v>1625995.4797974913</v>
      </c>
      <c r="AC158" s="66">
        <v>86231.688294387131</v>
      </c>
      <c r="AD158" s="42">
        <v>-21306.098605454106</v>
      </c>
      <c r="AE158" s="42">
        <v>-92356.451124054787</v>
      </c>
      <c r="AF158" s="42">
        <v>78908.555084509571</v>
      </c>
      <c r="AG158" s="42">
        <v>-102756.89075785721</v>
      </c>
      <c r="AH158" s="44">
        <v>0</v>
      </c>
    </row>
    <row r="159" spans="1:34" s="4" customFormat="1">
      <c r="A159" s="46" t="s">
        <v>623</v>
      </c>
      <c r="B159" s="56" t="s">
        <v>1770</v>
      </c>
      <c r="C159" s="57">
        <v>3.3675000000000003E-4</v>
      </c>
      <c r="D159" s="57">
        <v>0</v>
      </c>
      <c r="E159" s="65">
        <v>19155.208860000002</v>
      </c>
      <c r="F159" s="42">
        <v>2160</v>
      </c>
      <c r="G159" s="43">
        <v>21315.208860000002</v>
      </c>
      <c r="H159" s="66">
        <v>286839</v>
      </c>
      <c r="I159" s="42">
        <v>398554</v>
      </c>
      <c r="J159" s="42">
        <v>196105</v>
      </c>
      <c r="K159" s="42">
        <v>200296</v>
      </c>
      <c r="L159" s="44">
        <v>392330</v>
      </c>
      <c r="M159" s="66">
        <v>34690</v>
      </c>
      <c r="N159" s="42">
        <v>47271.185665721656</v>
      </c>
      <c r="O159" s="42">
        <v>81961.185665721656</v>
      </c>
      <c r="P159" s="42">
        <v>0</v>
      </c>
      <c r="Q159" s="44">
        <v>81961.185665721656</v>
      </c>
      <c r="R159" s="45">
        <v>3129</v>
      </c>
      <c r="S159" s="66">
        <v>6338</v>
      </c>
      <c r="T159" s="42">
        <v>47882</v>
      </c>
      <c r="U159" s="42">
        <v>59965</v>
      </c>
      <c r="V159" s="42">
        <v>227847.1149087784</v>
      </c>
      <c r="W159" s="44">
        <v>342032.1149087784</v>
      </c>
      <c r="X159" s="66">
        <v>16988</v>
      </c>
      <c r="Y159" s="42">
        <v>49355</v>
      </c>
      <c r="Z159" s="42">
        <v>49496</v>
      </c>
      <c r="AA159" s="42">
        <v>0</v>
      </c>
      <c r="AB159" s="43">
        <v>115839</v>
      </c>
      <c r="AC159" s="66">
        <v>49830.185665721656</v>
      </c>
      <c r="AD159" s="42">
        <v>48871.185665721656</v>
      </c>
      <c r="AE159" s="42">
        <v>43043.185665721656</v>
      </c>
      <c r="AF159" s="42">
        <v>54454.185665721656</v>
      </c>
      <c r="AG159" s="42">
        <v>29994.372245891769</v>
      </c>
      <c r="AH159" s="44">
        <v>0</v>
      </c>
    </row>
    <row r="160" spans="1:34" s="4" customFormat="1">
      <c r="A160" s="46" t="s">
        <v>625</v>
      </c>
      <c r="B160" s="56" t="s">
        <v>1772</v>
      </c>
      <c r="C160" s="57">
        <v>4.7758000000000002E-4</v>
      </c>
      <c r="D160" s="57">
        <v>4.1593000000000001E-4</v>
      </c>
      <c r="E160" s="65">
        <v>27166.248837000003</v>
      </c>
      <c r="F160" s="42">
        <v>3064</v>
      </c>
      <c r="G160" s="43">
        <v>30230.248837000003</v>
      </c>
      <c r="H160" s="66">
        <v>406796</v>
      </c>
      <c r="I160" s="42">
        <v>565231</v>
      </c>
      <c r="J160" s="42">
        <v>278117</v>
      </c>
      <c r="K160" s="42">
        <v>284060</v>
      </c>
      <c r="L160" s="44">
        <v>556404</v>
      </c>
      <c r="M160" s="66">
        <v>49197</v>
      </c>
      <c r="N160" s="42">
        <v>6945.522162743664</v>
      </c>
      <c r="O160" s="42">
        <v>56142.522162743662</v>
      </c>
      <c r="P160" s="42">
        <v>0</v>
      </c>
      <c r="Q160" s="44">
        <v>56142.522162743662</v>
      </c>
      <c r="R160" s="45">
        <v>4438</v>
      </c>
      <c r="S160" s="66">
        <v>8988</v>
      </c>
      <c r="T160" s="42">
        <v>67906</v>
      </c>
      <c r="U160" s="42">
        <v>85043</v>
      </c>
      <c r="V160" s="42">
        <v>46065.853858416544</v>
      </c>
      <c r="W160" s="44">
        <v>208002.85385841655</v>
      </c>
      <c r="X160" s="66">
        <v>24093</v>
      </c>
      <c r="Y160" s="42">
        <v>69995</v>
      </c>
      <c r="Z160" s="42">
        <v>70195</v>
      </c>
      <c r="AA160" s="42">
        <v>13912.511437787156</v>
      </c>
      <c r="AB160" s="43">
        <v>178195.51143778715</v>
      </c>
      <c r="AC160" s="66">
        <v>12320.017348147583</v>
      </c>
      <c r="AD160" s="42">
        <v>6072.4142351813261</v>
      </c>
      <c r="AE160" s="42">
        <v>-1812.4210678929976</v>
      </c>
      <c r="AF160" s="42">
        <v>18741.996983937526</v>
      </c>
      <c r="AG160" s="42">
        <v>-5514.6650787440531</v>
      </c>
      <c r="AH160" s="44">
        <v>0</v>
      </c>
    </row>
    <row r="161" spans="1:34" s="4" customFormat="1">
      <c r="A161" s="46" t="s">
        <v>632</v>
      </c>
      <c r="B161" s="56" t="s">
        <v>1779</v>
      </c>
      <c r="C161" s="57">
        <v>0</v>
      </c>
      <c r="D161" s="57">
        <v>4.8600000000000002E-5</v>
      </c>
      <c r="E161" s="65">
        <v>0</v>
      </c>
      <c r="F161" s="42">
        <v>0</v>
      </c>
      <c r="G161" s="43">
        <v>0</v>
      </c>
      <c r="H161" s="66">
        <v>0</v>
      </c>
      <c r="I161" s="42">
        <v>0</v>
      </c>
      <c r="J161" s="42">
        <v>0</v>
      </c>
      <c r="K161" s="42">
        <v>0</v>
      </c>
      <c r="L161" s="44">
        <v>0</v>
      </c>
      <c r="M161" s="66">
        <v>0</v>
      </c>
      <c r="N161" s="42">
        <v>-3585.409716400553</v>
      </c>
      <c r="O161" s="42">
        <v>-3585.409716400553</v>
      </c>
      <c r="P161" s="42">
        <v>0</v>
      </c>
      <c r="Q161" s="44">
        <v>-3585.409716400553</v>
      </c>
      <c r="R161" s="45">
        <v>0</v>
      </c>
      <c r="S161" s="66">
        <v>0</v>
      </c>
      <c r="T161" s="42">
        <v>0</v>
      </c>
      <c r="U161" s="42">
        <v>0</v>
      </c>
      <c r="V161" s="42">
        <v>18569.521244367283</v>
      </c>
      <c r="W161" s="44">
        <v>18569.521244367283</v>
      </c>
      <c r="X161" s="66">
        <v>0</v>
      </c>
      <c r="Y161" s="42">
        <v>0</v>
      </c>
      <c r="Z161" s="42">
        <v>0</v>
      </c>
      <c r="AA161" s="42">
        <v>81142.541259901132</v>
      </c>
      <c r="AB161" s="43">
        <v>81142.541259901132</v>
      </c>
      <c r="AC161" s="66">
        <v>-10105.530832626184</v>
      </c>
      <c r="AD161" s="42">
        <v>-14250.602514405964</v>
      </c>
      <c r="AE161" s="42">
        <v>-14645.792913380967</v>
      </c>
      <c r="AF161" s="42">
        <v>-17956.179849660926</v>
      </c>
      <c r="AG161" s="42">
        <v>-5614.9139054597963</v>
      </c>
      <c r="AH161" s="44">
        <v>0</v>
      </c>
    </row>
    <row r="162" spans="1:34" s="4" customFormat="1">
      <c r="A162" s="46" t="s">
        <v>642</v>
      </c>
      <c r="B162" s="56" t="s">
        <v>1789</v>
      </c>
      <c r="C162" s="57">
        <v>1.9856399999999999E-3</v>
      </c>
      <c r="D162" s="57">
        <v>2.37368E-3</v>
      </c>
      <c r="E162" s="65">
        <v>112948.21183499999</v>
      </c>
      <c r="F162" s="42">
        <v>12738</v>
      </c>
      <c r="G162" s="43">
        <v>125686.21183499999</v>
      </c>
      <c r="H162" s="66">
        <v>1691340</v>
      </c>
      <c r="I162" s="42">
        <v>2350066</v>
      </c>
      <c r="J162" s="42">
        <v>1156331</v>
      </c>
      <c r="K162" s="42">
        <v>1181041</v>
      </c>
      <c r="L162" s="44">
        <v>2313366</v>
      </c>
      <c r="M162" s="66">
        <v>204547</v>
      </c>
      <c r="N162" s="42">
        <v>-63774.932404851381</v>
      </c>
      <c r="O162" s="42">
        <v>140772.06759514863</v>
      </c>
      <c r="P162" s="42">
        <v>0</v>
      </c>
      <c r="Q162" s="44">
        <v>140772.06759514863</v>
      </c>
      <c r="R162" s="45">
        <v>18451</v>
      </c>
      <c r="S162" s="66">
        <v>37371</v>
      </c>
      <c r="T162" s="42">
        <v>282334</v>
      </c>
      <c r="U162" s="42">
        <v>353583</v>
      </c>
      <c r="V162" s="42">
        <v>14697.874209465197</v>
      </c>
      <c r="W162" s="44">
        <v>687985.87420946523</v>
      </c>
      <c r="X162" s="66">
        <v>100171</v>
      </c>
      <c r="Y162" s="42">
        <v>291019</v>
      </c>
      <c r="Z162" s="42">
        <v>291850</v>
      </c>
      <c r="AA162" s="42">
        <v>373575.98374229472</v>
      </c>
      <c r="AB162" s="43">
        <v>1056615.9837422948</v>
      </c>
      <c r="AC162" s="66">
        <v>-57959.242638391312</v>
      </c>
      <c r="AD162" s="42">
        <v>-78308.116847856509</v>
      </c>
      <c r="AE162" s="42">
        <v>-111054.78976507339</v>
      </c>
      <c r="AF162" s="42">
        <v>-23933.898829559519</v>
      </c>
      <c r="AG162" s="42">
        <v>-97374.061451948874</v>
      </c>
      <c r="AH162" s="44">
        <v>0</v>
      </c>
    </row>
    <row r="163" spans="1:34" s="4" customFormat="1">
      <c r="A163" s="46" t="s">
        <v>643</v>
      </c>
      <c r="B163" s="56" t="s">
        <v>1790</v>
      </c>
      <c r="C163" s="57">
        <v>0</v>
      </c>
      <c r="D163" s="57">
        <v>0</v>
      </c>
      <c r="E163" s="65">
        <v>0</v>
      </c>
      <c r="F163" s="42">
        <v>0</v>
      </c>
      <c r="G163" s="43">
        <v>0</v>
      </c>
      <c r="H163" s="66">
        <v>0</v>
      </c>
      <c r="I163" s="42">
        <v>0</v>
      </c>
      <c r="J163" s="42">
        <v>0</v>
      </c>
      <c r="K163" s="42">
        <v>0</v>
      </c>
      <c r="L163" s="44">
        <v>0</v>
      </c>
      <c r="M163" s="66">
        <v>0</v>
      </c>
      <c r="N163" s="42">
        <v>-18498.278128860176</v>
      </c>
      <c r="O163" s="42">
        <v>-18498.278128860176</v>
      </c>
      <c r="P163" s="42">
        <v>0</v>
      </c>
      <c r="Q163" s="44">
        <v>-18498.278128860176</v>
      </c>
      <c r="R163" s="45">
        <v>0</v>
      </c>
      <c r="S163" s="66">
        <v>0</v>
      </c>
      <c r="T163" s="42">
        <v>0</v>
      </c>
      <c r="U163" s="42">
        <v>0</v>
      </c>
      <c r="V163" s="42">
        <v>0</v>
      </c>
      <c r="W163" s="44">
        <v>0</v>
      </c>
      <c r="X163" s="66">
        <v>0</v>
      </c>
      <c r="Y163" s="42">
        <v>0</v>
      </c>
      <c r="Z163" s="42">
        <v>0</v>
      </c>
      <c r="AA163" s="42">
        <v>15962.10699236931</v>
      </c>
      <c r="AB163" s="43">
        <v>15962.10699236931</v>
      </c>
      <c r="AC163" s="66">
        <v>-8882.4773364990397</v>
      </c>
      <c r="AD163" s="42">
        <v>-3687.3071124324324</v>
      </c>
      <c r="AE163" s="42">
        <v>-3392.3225434378373</v>
      </c>
      <c r="AF163" s="42">
        <v>0</v>
      </c>
      <c r="AG163" s="42">
        <v>0</v>
      </c>
      <c r="AH163" s="44">
        <v>0</v>
      </c>
    </row>
    <row r="164" spans="1:34" s="4" customFormat="1">
      <c r="A164" s="46" t="s">
        <v>650</v>
      </c>
      <c r="B164" s="56" t="s">
        <v>1797</v>
      </c>
      <c r="C164" s="57">
        <v>2.6759E-4</v>
      </c>
      <c r="D164" s="57">
        <v>3.1250000000000001E-4</v>
      </c>
      <c r="E164" s="65">
        <v>15221.314593000001</v>
      </c>
      <c r="F164" s="42">
        <v>1717</v>
      </c>
      <c r="G164" s="43">
        <v>16938.314593000003</v>
      </c>
      <c r="H164" s="66">
        <v>227929</v>
      </c>
      <c r="I164" s="42">
        <v>316701</v>
      </c>
      <c r="J164" s="42">
        <v>155830</v>
      </c>
      <c r="K164" s="42">
        <v>159160</v>
      </c>
      <c r="L164" s="44">
        <v>311755</v>
      </c>
      <c r="M164" s="66">
        <v>27565</v>
      </c>
      <c r="N164" s="42">
        <v>7872.6545334457705</v>
      </c>
      <c r="O164" s="42">
        <v>35437.65453344577</v>
      </c>
      <c r="P164" s="42">
        <v>0</v>
      </c>
      <c r="Q164" s="44">
        <v>35437.65453344577</v>
      </c>
      <c r="R164" s="45">
        <v>2487</v>
      </c>
      <c r="S164" s="66">
        <v>5036</v>
      </c>
      <c r="T164" s="42">
        <v>38048</v>
      </c>
      <c r="U164" s="42">
        <v>47650</v>
      </c>
      <c r="V164" s="42">
        <v>21310.950916661783</v>
      </c>
      <c r="W164" s="44">
        <v>112044.95091666178</v>
      </c>
      <c r="X164" s="66">
        <v>13499</v>
      </c>
      <c r="Y164" s="42">
        <v>39218</v>
      </c>
      <c r="Z164" s="42">
        <v>39330</v>
      </c>
      <c r="AA164" s="42">
        <v>31168.195706282957</v>
      </c>
      <c r="AB164" s="43">
        <v>123215.19570628296</v>
      </c>
      <c r="AC164" s="66">
        <v>5882.8274354589594</v>
      </c>
      <c r="AD164" s="42">
        <v>-305.64846689192245</v>
      </c>
      <c r="AE164" s="42">
        <v>-5197.4668732750306</v>
      </c>
      <c r="AF164" s="42">
        <v>718.51624354159685</v>
      </c>
      <c r="AG164" s="42">
        <v>-12268.473128454785</v>
      </c>
      <c r="AH164" s="44">
        <v>0</v>
      </c>
    </row>
    <row r="165" spans="1:34" s="4" customFormat="1">
      <c r="A165" s="46" t="s">
        <v>654</v>
      </c>
      <c r="B165" s="56" t="s">
        <v>1801</v>
      </c>
      <c r="C165" s="57">
        <v>4.2524000000000001E-4</v>
      </c>
      <c r="D165" s="57">
        <v>4.08E-4</v>
      </c>
      <c r="E165" s="65">
        <v>24188.528772000001</v>
      </c>
      <c r="F165" s="42">
        <v>2728</v>
      </c>
      <c r="G165" s="43">
        <v>26916.528772000001</v>
      </c>
      <c r="H165" s="66">
        <v>362213</v>
      </c>
      <c r="I165" s="42">
        <v>503285</v>
      </c>
      <c r="J165" s="42">
        <v>247637</v>
      </c>
      <c r="K165" s="42">
        <v>252929</v>
      </c>
      <c r="L165" s="44">
        <v>495425</v>
      </c>
      <c r="M165" s="66">
        <v>43805</v>
      </c>
      <c r="N165" s="42">
        <v>6180.8709312377687</v>
      </c>
      <c r="O165" s="42">
        <v>49985.870931237769</v>
      </c>
      <c r="P165" s="42">
        <v>0</v>
      </c>
      <c r="Q165" s="44">
        <v>49985.870931237769</v>
      </c>
      <c r="R165" s="45">
        <v>3951</v>
      </c>
      <c r="S165" s="66">
        <v>8003</v>
      </c>
      <c r="T165" s="42">
        <v>60464</v>
      </c>
      <c r="U165" s="42">
        <v>75722</v>
      </c>
      <c r="V165" s="42">
        <v>14303.333105425712</v>
      </c>
      <c r="W165" s="44">
        <v>158492.3331054257</v>
      </c>
      <c r="X165" s="66">
        <v>21452</v>
      </c>
      <c r="Y165" s="42">
        <v>62324</v>
      </c>
      <c r="Z165" s="42">
        <v>62502</v>
      </c>
      <c r="AA165" s="42">
        <v>5460.1926573427027</v>
      </c>
      <c r="AB165" s="43">
        <v>151738.1926573427</v>
      </c>
      <c r="AC165" s="66">
        <v>5673.4007945109179</v>
      </c>
      <c r="AD165" s="42">
        <v>3884.1686849548387</v>
      </c>
      <c r="AE165" s="42">
        <v>-3561.2359537958373</v>
      </c>
      <c r="AF165" s="42">
        <v>10019.115640503258</v>
      </c>
      <c r="AG165" s="42">
        <v>-9261.3087180901821</v>
      </c>
      <c r="AH165" s="44">
        <v>0</v>
      </c>
    </row>
    <row r="166" spans="1:34" s="4" customFormat="1">
      <c r="A166" s="46" t="s">
        <v>655</v>
      </c>
      <c r="B166" s="56" t="s">
        <v>1802</v>
      </c>
      <c r="C166" s="57">
        <v>0</v>
      </c>
      <c r="D166" s="57">
        <v>0</v>
      </c>
      <c r="E166" s="65">
        <v>0</v>
      </c>
      <c r="F166" s="42">
        <v>0</v>
      </c>
      <c r="G166" s="43">
        <v>0</v>
      </c>
      <c r="H166" s="66">
        <v>0</v>
      </c>
      <c r="I166" s="42">
        <v>0</v>
      </c>
      <c r="J166" s="42">
        <v>0</v>
      </c>
      <c r="K166" s="42">
        <v>0</v>
      </c>
      <c r="L166" s="44">
        <v>0</v>
      </c>
      <c r="M166" s="66">
        <v>0</v>
      </c>
      <c r="N166" s="42">
        <v>-616723.69727787515</v>
      </c>
      <c r="O166" s="42">
        <v>-616723.69727787515</v>
      </c>
      <c r="P166" s="42">
        <v>0</v>
      </c>
      <c r="Q166" s="44">
        <v>-616723.69727787515</v>
      </c>
      <c r="R166" s="45">
        <v>0</v>
      </c>
      <c r="S166" s="66">
        <v>0</v>
      </c>
      <c r="T166" s="42">
        <v>0</v>
      </c>
      <c r="U166" s="42">
        <v>0</v>
      </c>
      <c r="V166" s="42">
        <v>0</v>
      </c>
      <c r="W166" s="44">
        <v>0</v>
      </c>
      <c r="X166" s="66">
        <v>0</v>
      </c>
      <c r="Y166" s="42">
        <v>0</v>
      </c>
      <c r="Z166" s="42">
        <v>0</v>
      </c>
      <c r="AA166" s="42">
        <v>264598.57268722466</v>
      </c>
      <c r="AB166" s="43">
        <v>264598.57268722466</v>
      </c>
      <c r="AC166" s="66">
        <v>-264598.57268722466</v>
      </c>
      <c r="AD166" s="42">
        <v>0</v>
      </c>
      <c r="AE166" s="42">
        <v>0</v>
      </c>
      <c r="AF166" s="42">
        <v>0</v>
      </c>
      <c r="AG166" s="42">
        <v>0</v>
      </c>
      <c r="AH166" s="44">
        <v>0</v>
      </c>
    </row>
    <row r="167" spans="1:34" s="4" customFormat="1">
      <c r="A167" s="46" t="s">
        <v>660</v>
      </c>
      <c r="B167" s="56" t="s">
        <v>1807</v>
      </c>
      <c r="C167" s="57">
        <v>1.554701E-2</v>
      </c>
      <c r="D167" s="57">
        <v>1.5506239999999999E-2</v>
      </c>
      <c r="E167" s="65">
        <v>884354.74695900001</v>
      </c>
      <c r="F167" s="42">
        <v>99738</v>
      </c>
      <c r="G167" s="43">
        <v>984092.74695900001</v>
      </c>
      <c r="H167" s="66">
        <v>13242722</v>
      </c>
      <c r="I167" s="42">
        <v>18400367</v>
      </c>
      <c r="J167" s="42">
        <v>9053751</v>
      </c>
      <c r="K167" s="42">
        <v>9247226</v>
      </c>
      <c r="L167" s="44">
        <v>18113016</v>
      </c>
      <c r="M167" s="66">
        <v>1601543</v>
      </c>
      <c r="N167" s="42">
        <v>-13440.218485569145</v>
      </c>
      <c r="O167" s="42">
        <v>1588102.7815144309</v>
      </c>
      <c r="P167" s="42">
        <v>0</v>
      </c>
      <c r="Q167" s="44">
        <v>1588102.7815144309</v>
      </c>
      <c r="R167" s="45">
        <v>144468</v>
      </c>
      <c r="S167" s="66">
        <v>292606</v>
      </c>
      <c r="T167" s="42">
        <v>2210596</v>
      </c>
      <c r="U167" s="42">
        <v>2768455</v>
      </c>
      <c r="V167" s="42">
        <v>0</v>
      </c>
      <c r="W167" s="44">
        <v>5271657</v>
      </c>
      <c r="X167" s="66">
        <v>784308</v>
      </c>
      <c r="Y167" s="42">
        <v>2278597</v>
      </c>
      <c r="Z167" s="42">
        <v>2285105</v>
      </c>
      <c r="AA167" s="42">
        <v>205675.18019294715</v>
      </c>
      <c r="AB167" s="43">
        <v>5553685.1801929474</v>
      </c>
      <c r="AC167" s="66">
        <v>34076.187588961853</v>
      </c>
      <c r="AD167" s="42">
        <v>13204.722587025906</v>
      </c>
      <c r="AE167" s="42">
        <v>-251282.44609297678</v>
      </c>
      <c r="AF167" s="42">
        <v>328644.88344413519</v>
      </c>
      <c r="AG167" s="42">
        <v>-406671.52772009355</v>
      </c>
      <c r="AH167" s="44">
        <v>0</v>
      </c>
    </row>
    <row r="168" spans="1:34" s="4" customFormat="1">
      <c r="A168" s="46" t="s">
        <v>663</v>
      </c>
      <c r="B168" s="56" t="s">
        <v>1810</v>
      </c>
      <c r="C168" s="57">
        <v>5.3369999999999999E-5</v>
      </c>
      <c r="D168" s="57">
        <v>5.7160000000000002E-5</v>
      </c>
      <c r="E168" s="65">
        <v>3035.6305200000002</v>
      </c>
      <c r="F168" s="42">
        <v>342</v>
      </c>
      <c r="G168" s="43">
        <v>3377.6305200000002</v>
      </c>
      <c r="H168" s="66">
        <v>45460</v>
      </c>
      <c r="I168" s="42">
        <v>63165</v>
      </c>
      <c r="J168" s="42">
        <v>31080</v>
      </c>
      <c r="K168" s="42">
        <v>31744</v>
      </c>
      <c r="L168" s="44">
        <v>62179</v>
      </c>
      <c r="M168" s="66">
        <v>5498</v>
      </c>
      <c r="N168" s="42">
        <v>-88.919229004884301</v>
      </c>
      <c r="O168" s="42">
        <v>5409.0807709951159</v>
      </c>
      <c r="P168" s="42">
        <v>0</v>
      </c>
      <c r="Q168" s="44">
        <v>5409.0807709951159</v>
      </c>
      <c r="R168" s="45">
        <v>496</v>
      </c>
      <c r="S168" s="66">
        <v>1004</v>
      </c>
      <c r="T168" s="42">
        <v>7589</v>
      </c>
      <c r="U168" s="42">
        <v>9504</v>
      </c>
      <c r="V168" s="42">
        <v>745.31597157158603</v>
      </c>
      <c r="W168" s="44">
        <v>18842.315971571585</v>
      </c>
      <c r="X168" s="66">
        <v>2692</v>
      </c>
      <c r="Y168" s="42">
        <v>7822</v>
      </c>
      <c r="Z168" s="42">
        <v>7844</v>
      </c>
      <c r="AA168" s="42">
        <v>4436.323483006403</v>
      </c>
      <c r="AB168" s="43">
        <v>22794.323483006403</v>
      </c>
      <c r="AC168" s="66">
        <v>4.9835293801152147E-2</v>
      </c>
      <c r="AD168" s="42">
        <v>-896.26613627778488</v>
      </c>
      <c r="AE168" s="42">
        <v>-1774.0154150703524</v>
      </c>
      <c r="AF168" s="42">
        <v>566.9009945951201</v>
      </c>
      <c r="AG168" s="42">
        <v>-1848.6767899756023</v>
      </c>
      <c r="AH168" s="44">
        <v>0</v>
      </c>
    </row>
    <row r="169" spans="1:34" s="4" customFormat="1">
      <c r="A169" s="46" t="s">
        <v>664</v>
      </c>
      <c r="B169" s="56" t="s">
        <v>1811</v>
      </c>
      <c r="C169" s="57">
        <v>0</v>
      </c>
      <c r="D169" s="57">
        <v>1.6229999999999999E-5</v>
      </c>
      <c r="E169" s="65">
        <v>0</v>
      </c>
      <c r="F169" s="42">
        <v>0</v>
      </c>
      <c r="G169" s="43">
        <v>0</v>
      </c>
      <c r="H169" s="66">
        <v>0</v>
      </c>
      <c r="I169" s="42">
        <v>0</v>
      </c>
      <c r="J169" s="42">
        <v>0</v>
      </c>
      <c r="K169" s="42">
        <v>0</v>
      </c>
      <c r="L169" s="44">
        <v>0</v>
      </c>
      <c r="M169" s="66">
        <v>0</v>
      </c>
      <c r="N169" s="42">
        <v>-17386.161508500983</v>
      </c>
      <c r="O169" s="42">
        <v>-17386.161508500983</v>
      </c>
      <c r="P169" s="42">
        <v>0</v>
      </c>
      <c r="Q169" s="44">
        <v>-17386.161508500983</v>
      </c>
      <c r="R169" s="45">
        <v>0</v>
      </c>
      <c r="S169" s="66">
        <v>0</v>
      </c>
      <c r="T169" s="42">
        <v>0</v>
      </c>
      <c r="U169" s="42">
        <v>0</v>
      </c>
      <c r="V169" s="42">
        <v>1018.811456469119</v>
      </c>
      <c r="W169" s="44">
        <v>1018.811456469119</v>
      </c>
      <c r="X169" s="66">
        <v>0</v>
      </c>
      <c r="Y169" s="42">
        <v>0</v>
      </c>
      <c r="Z169" s="42">
        <v>0</v>
      </c>
      <c r="AA169" s="42">
        <v>71010.482992593053</v>
      </c>
      <c r="AB169" s="43">
        <v>71010.482992593053</v>
      </c>
      <c r="AC169" s="66">
        <v>-17043.950814315598</v>
      </c>
      <c r="AD169" s="42">
        <v>-18062.762270784719</v>
      </c>
      <c r="AE169" s="42">
        <v>-17937.205940711068</v>
      </c>
      <c r="AF169" s="42">
        <v>-15072.648545588014</v>
      </c>
      <c r="AG169" s="42">
        <v>-1875.1039647245366</v>
      </c>
      <c r="AH169" s="44">
        <v>0</v>
      </c>
    </row>
    <row r="170" spans="1:34" s="4" customFormat="1">
      <c r="A170" s="46" t="s">
        <v>666</v>
      </c>
      <c r="B170" s="56" t="s">
        <v>1813</v>
      </c>
      <c r="C170" s="57">
        <v>2.9228000000000001E-4</v>
      </c>
      <c r="D170" s="57">
        <v>3.4047E-4</v>
      </c>
      <c r="E170" s="65">
        <v>16625.907864000001</v>
      </c>
      <c r="F170" s="42">
        <v>1875</v>
      </c>
      <c r="G170" s="43">
        <v>18500.907864000001</v>
      </c>
      <c r="H170" s="66">
        <v>248960</v>
      </c>
      <c r="I170" s="42">
        <v>345922</v>
      </c>
      <c r="J170" s="42">
        <v>170208</v>
      </c>
      <c r="K170" s="42">
        <v>173846</v>
      </c>
      <c r="L170" s="44">
        <v>340520</v>
      </c>
      <c r="M170" s="66">
        <v>30109</v>
      </c>
      <c r="N170" s="42">
        <v>34792.312966688478</v>
      </c>
      <c r="O170" s="42">
        <v>64901.312966688478</v>
      </c>
      <c r="P170" s="42">
        <v>0</v>
      </c>
      <c r="Q170" s="44">
        <v>64901.312966688478</v>
      </c>
      <c r="R170" s="45">
        <v>2716</v>
      </c>
      <c r="S170" s="66">
        <v>5501</v>
      </c>
      <c r="T170" s="42">
        <v>41559</v>
      </c>
      <c r="U170" s="42">
        <v>52046</v>
      </c>
      <c r="V170" s="42">
        <v>136363.56938885234</v>
      </c>
      <c r="W170" s="44">
        <v>235469.56938885234</v>
      </c>
      <c r="X170" s="66">
        <v>14745</v>
      </c>
      <c r="Y170" s="42">
        <v>42837</v>
      </c>
      <c r="Z170" s="42">
        <v>42959</v>
      </c>
      <c r="AA170" s="42">
        <v>33457.662552385002</v>
      </c>
      <c r="AB170" s="43">
        <v>133998.66255238501</v>
      </c>
      <c r="AC170" s="66">
        <v>37013.312966688478</v>
      </c>
      <c r="AD170" s="42">
        <v>36181.312966688478</v>
      </c>
      <c r="AE170" s="42">
        <v>28967.373875354016</v>
      </c>
      <c r="AF170" s="42">
        <v>12609.874515901465</v>
      </c>
      <c r="AG170" s="42">
        <v>-13300.967488165086</v>
      </c>
      <c r="AH170" s="44">
        <v>0</v>
      </c>
    </row>
    <row r="171" spans="1:34" s="4" customFormat="1">
      <c r="A171" s="46" t="s">
        <v>672</v>
      </c>
      <c r="B171" s="56" t="s">
        <v>1819</v>
      </c>
      <c r="C171" s="57">
        <v>1.2299399999999999E-3</v>
      </c>
      <c r="D171" s="57">
        <v>0</v>
      </c>
      <c r="E171" s="65">
        <v>69962.192937</v>
      </c>
      <c r="F171" s="42">
        <v>7890</v>
      </c>
      <c r="G171" s="43">
        <v>77852.192937</v>
      </c>
      <c r="H171" s="66">
        <v>1047645</v>
      </c>
      <c r="I171" s="42">
        <v>1455672</v>
      </c>
      <c r="J171" s="42">
        <v>716252</v>
      </c>
      <c r="K171" s="42">
        <v>731558</v>
      </c>
      <c r="L171" s="44">
        <v>1432939</v>
      </c>
      <c r="M171" s="66">
        <v>126700</v>
      </c>
      <c r="N171" s="42">
        <v>172652.6304323299</v>
      </c>
      <c r="O171" s="42">
        <v>299352.6304323299</v>
      </c>
      <c r="P171" s="42">
        <v>0</v>
      </c>
      <c r="Q171" s="44">
        <v>299352.6304323299</v>
      </c>
      <c r="R171" s="45">
        <v>11429</v>
      </c>
      <c r="S171" s="66">
        <v>23148</v>
      </c>
      <c r="T171" s="42">
        <v>174883</v>
      </c>
      <c r="U171" s="42">
        <v>219015</v>
      </c>
      <c r="V171" s="42">
        <v>832185.67868383019</v>
      </c>
      <c r="W171" s="44">
        <v>1249231.6786838302</v>
      </c>
      <c r="X171" s="66">
        <v>62047</v>
      </c>
      <c r="Y171" s="42">
        <v>180262</v>
      </c>
      <c r="Z171" s="42">
        <v>180777</v>
      </c>
      <c r="AA171" s="42">
        <v>0</v>
      </c>
      <c r="AB171" s="43">
        <v>423086</v>
      </c>
      <c r="AC171" s="66">
        <v>181997.6304323299</v>
      </c>
      <c r="AD171" s="42">
        <v>178497.6304323299</v>
      </c>
      <c r="AE171" s="42">
        <v>157208.6304323299</v>
      </c>
      <c r="AF171" s="42">
        <v>198887.6304323299</v>
      </c>
      <c r="AG171" s="42">
        <v>109554.15695451057</v>
      </c>
      <c r="AH171" s="44">
        <v>0</v>
      </c>
    </row>
    <row r="172" spans="1:34" s="4" customFormat="1">
      <c r="A172" s="46" t="s">
        <v>687</v>
      </c>
      <c r="B172" s="56" t="s">
        <v>1834</v>
      </c>
      <c r="C172" s="57">
        <v>1.0616E-4</v>
      </c>
      <c r="D172" s="57">
        <v>0</v>
      </c>
      <c r="E172" s="65">
        <v>6038.8168680000008</v>
      </c>
      <c r="F172" s="42">
        <v>681</v>
      </c>
      <c r="G172" s="43">
        <v>6719.8168680000008</v>
      </c>
      <c r="H172" s="66">
        <v>90426</v>
      </c>
      <c r="I172" s="42">
        <v>125644</v>
      </c>
      <c r="J172" s="42">
        <v>61822</v>
      </c>
      <c r="K172" s="42">
        <v>63143</v>
      </c>
      <c r="L172" s="44">
        <v>123682</v>
      </c>
      <c r="M172" s="66">
        <v>10936</v>
      </c>
      <c r="N172" s="42">
        <v>-753.09594030426388</v>
      </c>
      <c r="O172" s="42">
        <v>10182.904059695737</v>
      </c>
      <c r="P172" s="42">
        <v>0</v>
      </c>
      <c r="Q172" s="44">
        <v>10182.904059695737</v>
      </c>
      <c r="R172" s="45">
        <v>986</v>
      </c>
      <c r="S172" s="66">
        <v>1998</v>
      </c>
      <c r="T172" s="42">
        <v>15095</v>
      </c>
      <c r="U172" s="42">
        <v>18904</v>
      </c>
      <c r="V172" s="42">
        <v>71828.693272892924</v>
      </c>
      <c r="W172" s="44">
        <v>107825.69327289292</v>
      </c>
      <c r="X172" s="66">
        <v>5356</v>
      </c>
      <c r="Y172" s="42">
        <v>15559</v>
      </c>
      <c r="Z172" s="42">
        <v>15603</v>
      </c>
      <c r="AA172" s="42">
        <v>7014.8854625550666</v>
      </c>
      <c r="AB172" s="43">
        <v>43532.885462555067</v>
      </c>
      <c r="AC172" s="66">
        <v>8694.3330587920118</v>
      </c>
      <c r="AD172" s="42">
        <v>15406.218521347078</v>
      </c>
      <c r="AE172" s="42">
        <v>13569.218521347078</v>
      </c>
      <c r="AF172" s="42">
        <v>17166.21852134708</v>
      </c>
      <c r="AG172" s="42">
        <v>9456.8191875046086</v>
      </c>
      <c r="AH172" s="44">
        <v>0</v>
      </c>
    </row>
    <row r="173" spans="1:34" s="4" customFormat="1">
      <c r="A173" s="46" t="s">
        <v>688</v>
      </c>
      <c r="B173" s="56" t="s">
        <v>1835</v>
      </c>
      <c r="C173" s="57">
        <v>1.010957E-2</v>
      </c>
      <c r="D173" s="57">
        <v>1.066406E-2</v>
      </c>
      <c r="E173" s="65">
        <v>575058.70221299992</v>
      </c>
      <c r="F173" s="42">
        <v>64856</v>
      </c>
      <c r="G173" s="43">
        <v>639914.70221299992</v>
      </c>
      <c r="H173" s="66">
        <v>8611188</v>
      </c>
      <c r="I173" s="42">
        <v>11964988</v>
      </c>
      <c r="J173" s="42">
        <v>5887275</v>
      </c>
      <c r="K173" s="42">
        <v>6013084</v>
      </c>
      <c r="L173" s="44">
        <v>11778136</v>
      </c>
      <c r="M173" s="66">
        <v>1041416</v>
      </c>
      <c r="N173" s="42">
        <v>-164443.17267950447</v>
      </c>
      <c r="O173" s="42">
        <v>876972.8273204955</v>
      </c>
      <c r="P173" s="42">
        <v>0</v>
      </c>
      <c r="Q173" s="44">
        <v>876972.8273204955</v>
      </c>
      <c r="R173" s="45">
        <v>93942</v>
      </c>
      <c r="S173" s="66">
        <v>190270</v>
      </c>
      <c r="T173" s="42">
        <v>1437458</v>
      </c>
      <c r="U173" s="42">
        <v>1800211</v>
      </c>
      <c r="V173" s="42">
        <v>0</v>
      </c>
      <c r="W173" s="44">
        <v>3427939</v>
      </c>
      <c r="X173" s="66">
        <v>510003</v>
      </c>
      <c r="Y173" s="42">
        <v>1481676</v>
      </c>
      <c r="Z173" s="42">
        <v>1485908</v>
      </c>
      <c r="AA173" s="42">
        <v>651968.82022380363</v>
      </c>
      <c r="AB173" s="43">
        <v>4129555.8202238036</v>
      </c>
      <c r="AC173" s="66">
        <v>-85929.758956319536</v>
      </c>
      <c r="AD173" s="42">
        <v>-112928.37167299111</v>
      </c>
      <c r="AE173" s="42">
        <v>-283479.01279967965</v>
      </c>
      <c r="AF173" s="42">
        <v>112284.86916538008</v>
      </c>
      <c r="AG173" s="42">
        <v>-331564.54596019344</v>
      </c>
      <c r="AH173" s="44">
        <v>0</v>
      </c>
    </row>
    <row r="174" spans="1:34" s="4" customFormat="1">
      <c r="A174" s="46" t="s">
        <v>690</v>
      </c>
      <c r="B174" s="56" t="s">
        <v>1837</v>
      </c>
      <c r="C174" s="57">
        <v>1.064034E-2</v>
      </c>
      <c r="D174" s="57">
        <v>1.050827E-2</v>
      </c>
      <c r="E174" s="65">
        <v>605250.37270800001</v>
      </c>
      <c r="F174" s="42">
        <v>68261</v>
      </c>
      <c r="G174" s="43">
        <v>673511.37270800001</v>
      </c>
      <c r="H174" s="66">
        <v>9063290</v>
      </c>
      <c r="I174" s="42">
        <v>12593171</v>
      </c>
      <c r="J174" s="42">
        <v>6196368</v>
      </c>
      <c r="K174" s="42">
        <v>6328782</v>
      </c>
      <c r="L174" s="44">
        <v>12396509</v>
      </c>
      <c r="M174" s="66">
        <v>1096092</v>
      </c>
      <c r="N174" s="42">
        <v>-12185.486723719412</v>
      </c>
      <c r="O174" s="42">
        <v>1083906.5132762806</v>
      </c>
      <c r="P174" s="42">
        <v>0</v>
      </c>
      <c r="Q174" s="44">
        <v>1083906.5132762806</v>
      </c>
      <c r="R174" s="45">
        <v>98874</v>
      </c>
      <c r="S174" s="66">
        <v>200259</v>
      </c>
      <c r="T174" s="42">
        <v>1512927</v>
      </c>
      <c r="U174" s="42">
        <v>1894725</v>
      </c>
      <c r="V174" s="42">
        <v>267706.7553881706</v>
      </c>
      <c r="W174" s="44">
        <v>3875617.7553881705</v>
      </c>
      <c r="X174" s="66">
        <v>536779</v>
      </c>
      <c r="Y174" s="42">
        <v>1559467</v>
      </c>
      <c r="Z174" s="42">
        <v>1563921</v>
      </c>
      <c r="AA174" s="42">
        <v>118884.68366007725</v>
      </c>
      <c r="AB174" s="43">
        <v>3779051.6836600774</v>
      </c>
      <c r="AC174" s="66">
        <v>96218.510169801448</v>
      </c>
      <c r="AD174" s="42">
        <v>80336.915995911142</v>
      </c>
      <c r="AE174" s="42">
        <v>-100970.4736524733</v>
      </c>
      <c r="AF174" s="42">
        <v>287272.17654361011</v>
      </c>
      <c r="AG174" s="42">
        <v>-266291.05732875632</v>
      </c>
      <c r="AH174" s="44">
        <v>0</v>
      </c>
    </row>
    <row r="175" spans="1:34" s="4" customFormat="1">
      <c r="A175" s="46" t="s">
        <v>703</v>
      </c>
      <c r="B175" s="56" t="s">
        <v>1850</v>
      </c>
      <c r="C175" s="57">
        <v>4.2796600000000002E-3</v>
      </c>
      <c r="D175" s="57">
        <v>4.3699899999999998E-3</v>
      </c>
      <c r="E175" s="65">
        <v>243438.22115100001</v>
      </c>
      <c r="F175" s="42">
        <v>27455</v>
      </c>
      <c r="G175" s="43">
        <v>270893.22115100001</v>
      </c>
      <c r="H175" s="66">
        <v>3645354</v>
      </c>
      <c r="I175" s="42">
        <v>5065110</v>
      </c>
      <c r="J175" s="42">
        <v>2492246</v>
      </c>
      <c r="K175" s="42">
        <v>2545505</v>
      </c>
      <c r="L175" s="44">
        <v>4986010</v>
      </c>
      <c r="M175" s="66">
        <v>440860</v>
      </c>
      <c r="N175" s="42">
        <v>-32127.405255949459</v>
      </c>
      <c r="O175" s="42">
        <v>408732.59474405053</v>
      </c>
      <c r="P175" s="42">
        <v>0</v>
      </c>
      <c r="Q175" s="44">
        <v>408732.59474405053</v>
      </c>
      <c r="R175" s="45">
        <v>39768</v>
      </c>
      <c r="S175" s="66">
        <v>80546</v>
      </c>
      <c r="T175" s="42">
        <v>608516</v>
      </c>
      <c r="U175" s="42">
        <v>762079</v>
      </c>
      <c r="V175" s="42">
        <v>0</v>
      </c>
      <c r="W175" s="44">
        <v>1451141</v>
      </c>
      <c r="X175" s="66">
        <v>215898</v>
      </c>
      <c r="Y175" s="42">
        <v>627235</v>
      </c>
      <c r="Z175" s="42">
        <v>629026</v>
      </c>
      <c r="AA175" s="42">
        <v>118073.64990118641</v>
      </c>
      <c r="AB175" s="43">
        <v>1590232.6499011863</v>
      </c>
      <c r="AC175" s="66">
        <v>2505.9890113567308</v>
      </c>
      <c r="AD175" s="42">
        <v>-7979.700479264724</v>
      </c>
      <c r="AE175" s="42">
        <v>-81417.303790705948</v>
      </c>
      <c r="AF175" s="42">
        <v>71477.756558695808</v>
      </c>
      <c r="AG175" s="42">
        <v>-123678.39120126827</v>
      </c>
      <c r="AH175" s="44">
        <v>0</v>
      </c>
    </row>
    <row r="176" spans="1:34" s="4" customFormat="1">
      <c r="A176" s="46" t="s">
        <v>712</v>
      </c>
      <c r="B176" s="56" t="s">
        <v>1859</v>
      </c>
      <c r="C176" s="57">
        <v>2.0487999999999999E-3</v>
      </c>
      <c r="D176" s="57">
        <v>1.9778999999999999E-3</v>
      </c>
      <c r="E176" s="65">
        <v>116541.35063099999</v>
      </c>
      <c r="F176" s="42">
        <v>13144</v>
      </c>
      <c r="G176" s="43">
        <v>129685.35063099999</v>
      </c>
      <c r="H176" s="66">
        <v>1745139</v>
      </c>
      <c r="I176" s="42">
        <v>2424818</v>
      </c>
      <c r="J176" s="42">
        <v>1193112</v>
      </c>
      <c r="K176" s="42">
        <v>1218608</v>
      </c>
      <c r="L176" s="44">
        <v>2386951</v>
      </c>
      <c r="M176" s="66">
        <v>211053</v>
      </c>
      <c r="N176" s="42">
        <v>6484.5897073628876</v>
      </c>
      <c r="O176" s="42">
        <v>217537.58970736287</v>
      </c>
      <c r="P176" s="42">
        <v>0</v>
      </c>
      <c r="Q176" s="44">
        <v>217537.58970736287</v>
      </c>
      <c r="R176" s="45">
        <v>19038</v>
      </c>
      <c r="S176" s="66">
        <v>38560</v>
      </c>
      <c r="T176" s="42">
        <v>291314</v>
      </c>
      <c r="U176" s="42">
        <v>364830</v>
      </c>
      <c r="V176" s="42">
        <v>87216.270056099165</v>
      </c>
      <c r="W176" s="44">
        <v>781920.27005609917</v>
      </c>
      <c r="X176" s="66">
        <v>103357</v>
      </c>
      <c r="Y176" s="42">
        <v>300276</v>
      </c>
      <c r="Z176" s="42">
        <v>301133</v>
      </c>
      <c r="AA176" s="42">
        <v>73887.40442041427</v>
      </c>
      <c r="AB176" s="43">
        <v>778653.40442041424</v>
      </c>
      <c r="AC176" s="66">
        <v>17008.997273531833</v>
      </c>
      <c r="AD176" s="42">
        <v>16117.628424386678</v>
      </c>
      <c r="AE176" s="42">
        <v>-20555.183829995083</v>
      </c>
      <c r="AF176" s="42">
        <v>36716.392507936718</v>
      </c>
      <c r="AG176" s="42">
        <v>-46020.968740175224</v>
      </c>
      <c r="AH176" s="44">
        <v>0</v>
      </c>
    </row>
    <row r="177" spans="1:34" s="4" customFormat="1">
      <c r="A177" s="46" t="s">
        <v>713</v>
      </c>
      <c r="B177" s="56" t="s">
        <v>1860</v>
      </c>
      <c r="C177" s="57">
        <v>2.6505000000000002E-4</v>
      </c>
      <c r="D177" s="57">
        <v>3.1742000000000001E-4</v>
      </c>
      <c r="E177" s="65">
        <v>15076.457703</v>
      </c>
      <c r="F177" s="42">
        <v>1700</v>
      </c>
      <c r="G177" s="43">
        <v>16776.457703</v>
      </c>
      <c r="H177" s="66">
        <v>225766</v>
      </c>
      <c r="I177" s="42">
        <v>313695</v>
      </c>
      <c r="J177" s="42">
        <v>154351</v>
      </c>
      <c r="K177" s="42">
        <v>157649</v>
      </c>
      <c r="L177" s="44">
        <v>308796</v>
      </c>
      <c r="M177" s="66">
        <v>27304</v>
      </c>
      <c r="N177" s="42">
        <v>-12464.295408824151</v>
      </c>
      <c r="O177" s="42">
        <v>14839.704591175849</v>
      </c>
      <c r="P177" s="42">
        <v>0</v>
      </c>
      <c r="Q177" s="44">
        <v>14839.704591175849</v>
      </c>
      <c r="R177" s="45">
        <v>2463</v>
      </c>
      <c r="S177" s="66">
        <v>4988</v>
      </c>
      <c r="T177" s="42">
        <v>37687</v>
      </c>
      <c r="U177" s="42">
        <v>47197</v>
      </c>
      <c r="V177" s="42">
        <v>3309.8395799711893</v>
      </c>
      <c r="W177" s="44">
        <v>93181.839579971187</v>
      </c>
      <c r="X177" s="66">
        <v>13371</v>
      </c>
      <c r="Y177" s="42">
        <v>38846</v>
      </c>
      <c r="Z177" s="42">
        <v>38957</v>
      </c>
      <c r="AA177" s="42">
        <v>87242.34032569814</v>
      </c>
      <c r="AB177" s="43">
        <v>178416.34032569814</v>
      </c>
      <c r="AC177" s="66">
        <v>-16650.871242515052</v>
      </c>
      <c r="AD177" s="42">
        <v>-20714.710822486242</v>
      </c>
      <c r="AE177" s="42">
        <v>-24864.009581306513</v>
      </c>
      <c r="AF177" s="42">
        <v>-9939.4875511453865</v>
      </c>
      <c r="AG177" s="42">
        <v>-13065.42154827376</v>
      </c>
      <c r="AH177" s="44">
        <v>0</v>
      </c>
    </row>
    <row r="178" spans="1:34" s="4" customFormat="1">
      <c r="A178" s="46" t="s">
        <v>717</v>
      </c>
      <c r="B178" s="56" t="s">
        <v>1864</v>
      </c>
      <c r="C178" s="57">
        <v>1.0314899999999999E-3</v>
      </c>
      <c r="D178" s="57">
        <v>1.04532E-3</v>
      </c>
      <c r="E178" s="65">
        <v>58673.725010999995</v>
      </c>
      <c r="F178" s="42">
        <v>6617</v>
      </c>
      <c r="G178" s="43">
        <v>65290.725010999995</v>
      </c>
      <c r="H178" s="66">
        <v>878609</v>
      </c>
      <c r="I178" s="42">
        <v>1220800</v>
      </c>
      <c r="J178" s="42">
        <v>600685</v>
      </c>
      <c r="K178" s="42">
        <v>613521</v>
      </c>
      <c r="L178" s="44">
        <v>1201736</v>
      </c>
      <c r="M178" s="66">
        <v>106257</v>
      </c>
      <c r="N178" s="42">
        <v>-47601.959768539215</v>
      </c>
      <c r="O178" s="42">
        <v>58655.040231460785</v>
      </c>
      <c r="P178" s="42">
        <v>0</v>
      </c>
      <c r="Q178" s="44">
        <v>58655.040231460785</v>
      </c>
      <c r="R178" s="45">
        <v>9585</v>
      </c>
      <c r="S178" s="66">
        <v>19413</v>
      </c>
      <c r="T178" s="42">
        <v>146665</v>
      </c>
      <c r="U178" s="42">
        <v>183677</v>
      </c>
      <c r="V178" s="42">
        <v>0</v>
      </c>
      <c r="W178" s="44">
        <v>349755</v>
      </c>
      <c r="X178" s="66">
        <v>52036</v>
      </c>
      <c r="Y178" s="42">
        <v>151177</v>
      </c>
      <c r="Z178" s="42">
        <v>151609</v>
      </c>
      <c r="AA178" s="42">
        <v>99658.43136428541</v>
      </c>
      <c r="AB178" s="43">
        <v>454480.43136428541</v>
      </c>
      <c r="AC178" s="66">
        <v>-30527.401799474217</v>
      </c>
      <c r="AD178" s="42">
        <v>-21085.956485662897</v>
      </c>
      <c r="AE178" s="42">
        <v>-37604.727759775058</v>
      </c>
      <c r="AF178" s="42">
        <v>13385.737584737766</v>
      </c>
      <c r="AG178" s="42">
        <v>-28893.082904111005</v>
      </c>
      <c r="AH178" s="44">
        <v>0</v>
      </c>
    </row>
    <row r="179" spans="1:34" s="4" customFormat="1">
      <c r="A179" s="46" t="s">
        <v>718</v>
      </c>
      <c r="B179" s="56" t="s">
        <v>1865</v>
      </c>
      <c r="C179" s="57">
        <v>2.4253E-4</v>
      </c>
      <c r="D179" s="57">
        <v>2.5537999999999998E-4</v>
      </c>
      <c r="E179" s="65">
        <v>13795.661943000001</v>
      </c>
      <c r="F179" s="42">
        <v>1556</v>
      </c>
      <c r="G179" s="43">
        <v>15351.661943000001</v>
      </c>
      <c r="H179" s="66">
        <v>206584</v>
      </c>
      <c r="I179" s="42">
        <v>287042</v>
      </c>
      <c r="J179" s="42">
        <v>141237</v>
      </c>
      <c r="K179" s="42">
        <v>144255</v>
      </c>
      <c r="L179" s="44">
        <v>282559</v>
      </c>
      <c r="M179" s="66">
        <v>24984</v>
      </c>
      <c r="N179" s="42">
        <v>-161.92735548181008</v>
      </c>
      <c r="O179" s="42">
        <v>24822.07264451819</v>
      </c>
      <c r="P179" s="42">
        <v>0</v>
      </c>
      <c r="Q179" s="44">
        <v>24822.07264451819</v>
      </c>
      <c r="R179" s="45">
        <v>2254</v>
      </c>
      <c r="S179" s="66">
        <v>4565</v>
      </c>
      <c r="T179" s="42">
        <v>34485</v>
      </c>
      <c r="U179" s="42">
        <v>43187</v>
      </c>
      <c r="V179" s="42">
        <v>45646.228222809659</v>
      </c>
      <c r="W179" s="44">
        <v>127883.22822280966</v>
      </c>
      <c r="X179" s="66">
        <v>12235</v>
      </c>
      <c r="Y179" s="42">
        <v>35546</v>
      </c>
      <c r="Z179" s="42">
        <v>35647</v>
      </c>
      <c r="AA179" s="42">
        <v>14216.15720498026</v>
      </c>
      <c r="AB179" s="43">
        <v>97644.157204980263</v>
      </c>
      <c r="AC179" s="66">
        <v>7519.3293588804063</v>
      </c>
      <c r="AD179" s="42">
        <v>11710.935375263358</v>
      </c>
      <c r="AE179" s="42">
        <v>7262.0444990538981</v>
      </c>
      <c r="AF179" s="42">
        <v>11648.62733953834</v>
      </c>
      <c r="AG179" s="42">
        <v>-7901.865554906597</v>
      </c>
      <c r="AH179" s="44">
        <v>0</v>
      </c>
    </row>
    <row r="180" spans="1:34" s="4" customFormat="1">
      <c r="A180" s="46" t="s">
        <v>721</v>
      </c>
      <c r="B180" s="56" t="s">
        <v>1868</v>
      </c>
      <c r="C180" s="57">
        <v>0</v>
      </c>
      <c r="D180" s="57">
        <v>0</v>
      </c>
      <c r="E180" s="65">
        <v>0</v>
      </c>
      <c r="F180" s="42">
        <v>0</v>
      </c>
      <c r="G180" s="43">
        <v>0</v>
      </c>
      <c r="H180" s="66">
        <v>0</v>
      </c>
      <c r="I180" s="42">
        <v>0</v>
      </c>
      <c r="J180" s="42">
        <v>0</v>
      </c>
      <c r="K180" s="42">
        <v>0</v>
      </c>
      <c r="L180" s="44">
        <v>0</v>
      </c>
      <c r="M180" s="66">
        <v>0</v>
      </c>
      <c r="N180" s="42">
        <v>-12672.254257487599</v>
      </c>
      <c r="O180" s="42">
        <v>-12672.254257487599</v>
      </c>
      <c r="P180" s="42">
        <v>0</v>
      </c>
      <c r="Q180" s="44">
        <v>-12672.254257487599</v>
      </c>
      <c r="R180" s="45">
        <v>0</v>
      </c>
      <c r="S180" s="66">
        <v>0</v>
      </c>
      <c r="T180" s="42">
        <v>0</v>
      </c>
      <c r="U180" s="42">
        <v>0</v>
      </c>
      <c r="V180" s="42">
        <v>0</v>
      </c>
      <c r="W180" s="44">
        <v>0</v>
      </c>
      <c r="X180" s="66">
        <v>0</v>
      </c>
      <c r="Y180" s="42">
        <v>0</v>
      </c>
      <c r="Z180" s="42">
        <v>0</v>
      </c>
      <c r="AA180" s="42">
        <v>4533.9779735682823</v>
      </c>
      <c r="AB180" s="43">
        <v>4533.9779735682823</v>
      </c>
      <c r="AC180" s="66">
        <v>-4533.9779735682823</v>
      </c>
      <c r="AD180" s="42">
        <v>0</v>
      </c>
      <c r="AE180" s="42">
        <v>0</v>
      </c>
      <c r="AF180" s="42">
        <v>0</v>
      </c>
      <c r="AG180" s="42">
        <v>0</v>
      </c>
      <c r="AH180" s="44">
        <v>0</v>
      </c>
    </row>
    <row r="181" spans="1:34" s="4" customFormat="1">
      <c r="A181" s="46" t="s">
        <v>722</v>
      </c>
      <c r="B181" s="56" t="s">
        <v>1869</v>
      </c>
      <c r="C181" s="57">
        <v>2.3929999999999999E-4</v>
      </c>
      <c r="D181" s="57">
        <v>3.1879E-4</v>
      </c>
      <c r="E181" s="65">
        <v>13611.933855000001</v>
      </c>
      <c r="F181" s="42">
        <v>1535</v>
      </c>
      <c r="G181" s="43">
        <v>15146.933855000001</v>
      </c>
      <c r="H181" s="66">
        <v>203832</v>
      </c>
      <c r="I181" s="42">
        <v>283219</v>
      </c>
      <c r="J181" s="42">
        <v>139356</v>
      </c>
      <c r="K181" s="42">
        <v>142334</v>
      </c>
      <c r="L181" s="44">
        <v>278796</v>
      </c>
      <c r="M181" s="66">
        <v>24651</v>
      </c>
      <c r="N181" s="42">
        <v>-3278.0764183092806</v>
      </c>
      <c r="O181" s="42">
        <v>21372.92358169072</v>
      </c>
      <c r="P181" s="42">
        <v>0</v>
      </c>
      <c r="Q181" s="44">
        <v>21372.92358169072</v>
      </c>
      <c r="R181" s="45">
        <v>2224</v>
      </c>
      <c r="S181" s="66">
        <v>4504</v>
      </c>
      <c r="T181" s="42">
        <v>34026</v>
      </c>
      <c r="U181" s="42">
        <v>42612</v>
      </c>
      <c r="V181" s="42">
        <v>14489.199155407525</v>
      </c>
      <c r="W181" s="44">
        <v>95631.199155407521</v>
      </c>
      <c r="X181" s="66">
        <v>12072</v>
      </c>
      <c r="Y181" s="42">
        <v>35072</v>
      </c>
      <c r="Z181" s="42">
        <v>35172</v>
      </c>
      <c r="AA181" s="42">
        <v>57337.955098250684</v>
      </c>
      <c r="AB181" s="43">
        <v>139653.95509825068</v>
      </c>
      <c r="AC181" s="66">
        <v>-1969.0858378729881</v>
      </c>
      <c r="AD181" s="42">
        <v>-7640.8555644335611</v>
      </c>
      <c r="AE181" s="42">
        <v>-12043.086507689643</v>
      </c>
      <c r="AF181" s="42">
        <v>-6856.0659362760998</v>
      </c>
      <c r="AG181" s="42">
        <v>-15513.662096570863</v>
      </c>
      <c r="AH181" s="44">
        <v>0</v>
      </c>
    </row>
    <row r="182" spans="1:34" s="4" customFormat="1">
      <c r="A182" s="46" t="s">
        <v>724</v>
      </c>
      <c r="B182" s="56" t="s">
        <v>1871</v>
      </c>
      <c r="C182" s="57">
        <v>7.7210000000000001E-5</v>
      </c>
      <c r="D182" s="57">
        <v>8.2180000000000003E-5</v>
      </c>
      <c r="E182" s="65">
        <v>4391.8526069999998</v>
      </c>
      <c r="F182" s="42">
        <v>495</v>
      </c>
      <c r="G182" s="43">
        <v>4886.8526069999998</v>
      </c>
      <c r="H182" s="66">
        <v>65766</v>
      </c>
      <c r="I182" s="42">
        <v>91380</v>
      </c>
      <c r="J182" s="42">
        <v>44963</v>
      </c>
      <c r="K182" s="42">
        <v>45924</v>
      </c>
      <c r="L182" s="44">
        <v>89953</v>
      </c>
      <c r="M182" s="66">
        <v>7954</v>
      </c>
      <c r="N182" s="42">
        <v>-24104.612649724819</v>
      </c>
      <c r="O182" s="42">
        <v>-16150.612649724819</v>
      </c>
      <c r="P182" s="42">
        <v>0</v>
      </c>
      <c r="Q182" s="44">
        <v>-16150.612649724819</v>
      </c>
      <c r="R182" s="45">
        <v>717</v>
      </c>
      <c r="S182" s="66">
        <v>1453</v>
      </c>
      <c r="T182" s="42">
        <v>10978</v>
      </c>
      <c r="U182" s="42">
        <v>13749</v>
      </c>
      <c r="V182" s="42">
        <v>0</v>
      </c>
      <c r="W182" s="44">
        <v>26180</v>
      </c>
      <c r="X182" s="66">
        <v>3895</v>
      </c>
      <c r="Y182" s="42">
        <v>11316</v>
      </c>
      <c r="Z182" s="42">
        <v>11348</v>
      </c>
      <c r="AA182" s="42">
        <v>49400.844011368194</v>
      </c>
      <c r="AB182" s="43">
        <v>75959.844011368201</v>
      </c>
      <c r="AC182" s="66">
        <v>-16194.066854460325</v>
      </c>
      <c r="AD182" s="42">
        <v>-13016.188918157328</v>
      </c>
      <c r="AE182" s="42">
        <v>-13791.157130221516</v>
      </c>
      <c r="AF182" s="42">
        <v>-4160.3024877664775</v>
      </c>
      <c r="AG182" s="42">
        <v>-2618.1286207625508</v>
      </c>
      <c r="AH182" s="44">
        <v>0</v>
      </c>
    </row>
    <row r="183" spans="1:34" s="4" customFormat="1">
      <c r="A183" s="46" t="s">
        <v>742</v>
      </c>
      <c r="B183" s="56" t="s">
        <v>1889</v>
      </c>
      <c r="C183" s="57">
        <v>3.2970999999999999E-4</v>
      </c>
      <c r="D183" s="57">
        <v>4.5574999999999999E-4</v>
      </c>
      <c r="E183" s="65">
        <v>18754.648524</v>
      </c>
      <c r="F183" s="42">
        <v>2115</v>
      </c>
      <c r="G183" s="43">
        <v>20869.648524</v>
      </c>
      <c r="H183" s="66">
        <v>280842</v>
      </c>
      <c r="I183" s="42">
        <v>390222</v>
      </c>
      <c r="J183" s="42">
        <v>192006</v>
      </c>
      <c r="K183" s="42">
        <v>196109</v>
      </c>
      <c r="L183" s="44">
        <v>384128</v>
      </c>
      <c r="M183" s="66">
        <v>33964</v>
      </c>
      <c r="N183" s="42">
        <v>-35220.187896845222</v>
      </c>
      <c r="O183" s="42">
        <v>-1256.187896845222</v>
      </c>
      <c r="P183" s="42">
        <v>0</v>
      </c>
      <c r="Q183" s="44">
        <v>-1256.187896845222</v>
      </c>
      <c r="R183" s="45">
        <v>3064</v>
      </c>
      <c r="S183" s="66">
        <v>6205</v>
      </c>
      <c r="T183" s="42">
        <v>46881</v>
      </c>
      <c r="U183" s="42">
        <v>58711</v>
      </c>
      <c r="V183" s="42">
        <v>1876.5291277998233</v>
      </c>
      <c r="W183" s="44">
        <v>113673.52912779982</v>
      </c>
      <c r="X183" s="66">
        <v>16633</v>
      </c>
      <c r="Y183" s="42">
        <v>48323</v>
      </c>
      <c r="Z183" s="42">
        <v>48461</v>
      </c>
      <c r="AA183" s="42">
        <v>148627.55121541407</v>
      </c>
      <c r="AB183" s="43">
        <v>262044.55121541407</v>
      </c>
      <c r="AC183" s="66">
        <v>-30572.829058974778</v>
      </c>
      <c r="AD183" s="42">
        <v>-33387.358186774603</v>
      </c>
      <c r="AE183" s="42">
        <v>-38752.34702497258</v>
      </c>
      <c r="AF183" s="42">
        <v>-22371.252343375207</v>
      </c>
      <c r="AG183" s="42">
        <v>-23287.235473517081</v>
      </c>
      <c r="AH183" s="44">
        <v>0</v>
      </c>
    </row>
    <row r="184" spans="1:34" s="4" customFormat="1">
      <c r="A184" s="46" t="s">
        <v>749</v>
      </c>
      <c r="B184" s="56" t="s">
        <v>1896</v>
      </c>
      <c r="C184" s="57">
        <v>2.4525000000000003E-4</v>
      </c>
      <c r="D184" s="57">
        <v>1.8751E-4</v>
      </c>
      <c r="E184" s="65">
        <v>13950.578412000001</v>
      </c>
      <c r="F184" s="42">
        <v>1573</v>
      </c>
      <c r="G184" s="43">
        <v>15523.578412000001</v>
      </c>
      <c r="H184" s="66">
        <v>208900</v>
      </c>
      <c r="I184" s="42">
        <v>290261</v>
      </c>
      <c r="J184" s="42">
        <v>142821</v>
      </c>
      <c r="K184" s="42">
        <v>145873</v>
      </c>
      <c r="L184" s="44">
        <v>285728</v>
      </c>
      <c r="M184" s="66">
        <v>25264</v>
      </c>
      <c r="N184" s="42">
        <v>466.80538386297695</v>
      </c>
      <c r="O184" s="42">
        <v>25730.805383862978</v>
      </c>
      <c r="P184" s="42">
        <v>0</v>
      </c>
      <c r="Q184" s="44">
        <v>25730.805383862978</v>
      </c>
      <c r="R184" s="45">
        <v>2279</v>
      </c>
      <c r="S184" s="66">
        <v>4616</v>
      </c>
      <c r="T184" s="42">
        <v>34872</v>
      </c>
      <c r="U184" s="42">
        <v>43672</v>
      </c>
      <c r="V184" s="42">
        <v>47329.443109749693</v>
      </c>
      <c r="W184" s="44">
        <v>130489.4431097497</v>
      </c>
      <c r="X184" s="66">
        <v>12372</v>
      </c>
      <c r="Y184" s="42">
        <v>35944</v>
      </c>
      <c r="Z184" s="42">
        <v>36047</v>
      </c>
      <c r="AA184" s="42">
        <v>6501.9466995992234</v>
      </c>
      <c r="AB184" s="43">
        <v>90864.946699599226</v>
      </c>
      <c r="AC184" s="66">
        <v>6719.3550203385821</v>
      </c>
      <c r="AD184" s="42">
        <v>10832.779501767876</v>
      </c>
      <c r="AE184" s="42">
        <v>6634.095178978012</v>
      </c>
      <c r="AF184" s="42">
        <v>15253.837027689988</v>
      </c>
      <c r="AG184" s="42">
        <v>184.42968137601838</v>
      </c>
      <c r="AH184" s="44">
        <v>0</v>
      </c>
    </row>
    <row r="185" spans="1:34" s="4" customFormat="1">
      <c r="A185" s="46" t="s">
        <v>754</v>
      </c>
      <c r="B185" s="56" t="s">
        <v>2273</v>
      </c>
      <c r="C185" s="57">
        <v>1.04382E-3</v>
      </c>
      <c r="D185" s="57">
        <v>9.1273999999999999E-4</v>
      </c>
      <c r="E185" s="65">
        <v>59375.001546000007</v>
      </c>
      <c r="F185" s="42">
        <v>6696</v>
      </c>
      <c r="G185" s="43">
        <v>66071.001546000014</v>
      </c>
      <c r="H185" s="66">
        <v>889111</v>
      </c>
      <c r="I185" s="42">
        <v>1235393</v>
      </c>
      <c r="J185" s="42">
        <v>607865</v>
      </c>
      <c r="K185" s="42">
        <v>620855</v>
      </c>
      <c r="L185" s="44">
        <v>1216101</v>
      </c>
      <c r="M185" s="66">
        <v>107527</v>
      </c>
      <c r="N185" s="42">
        <v>-17946.431298039701</v>
      </c>
      <c r="O185" s="42">
        <v>89580.568701960292</v>
      </c>
      <c r="P185" s="42">
        <v>0</v>
      </c>
      <c r="Q185" s="44">
        <v>89580.568701960292</v>
      </c>
      <c r="R185" s="45">
        <v>9700</v>
      </c>
      <c r="S185" s="66">
        <v>19645</v>
      </c>
      <c r="T185" s="42">
        <v>148419</v>
      </c>
      <c r="U185" s="42">
        <v>185873</v>
      </c>
      <c r="V185" s="42">
        <v>192949.82865589025</v>
      </c>
      <c r="W185" s="44">
        <v>546886.82865589019</v>
      </c>
      <c r="X185" s="66">
        <v>52658</v>
      </c>
      <c r="Y185" s="42">
        <v>152984</v>
      </c>
      <c r="Z185" s="42">
        <v>153421</v>
      </c>
      <c r="AA185" s="42">
        <v>97596.132949582854</v>
      </c>
      <c r="AB185" s="43">
        <v>456659.13294958288</v>
      </c>
      <c r="AC185" s="66">
        <v>7805.4590543659542</v>
      </c>
      <c r="AD185" s="42">
        <v>23005.005987575514</v>
      </c>
      <c r="AE185" s="42">
        <v>7114.0494400788957</v>
      </c>
      <c r="AF185" s="42">
        <v>64778.623250655546</v>
      </c>
      <c r="AG185" s="42">
        <v>-12475.442026368604</v>
      </c>
      <c r="AH185" s="44">
        <v>0</v>
      </c>
    </row>
    <row r="186" spans="1:34" s="4" customFormat="1">
      <c r="A186" s="46" t="s">
        <v>758</v>
      </c>
      <c r="B186" s="56" t="s">
        <v>1904</v>
      </c>
      <c r="C186" s="57">
        <v>1.6779500000000001E-3</v>
      </c>
      <c r="D186" s="57">
        <v>1.2739800000000001E-3</v>
      </c>
      <c r="E186" s="65">
        <v>95446.458864</v>
      </c>
      <c r="F186" s="42">
        <v>10765</v>
      </c>
      <c r="G186" s="43">
        <v>106211.458864</v>
      </c>
      <c r="H186" s="66">
        <v>1429254</v>
      </c>
      <c r="I186" s="42">
        <v>1985906</v>
      </c>
      <c r="J186" s="42">
        <v>977149</v>
      </c>
      <c r="K186" s="42">
        <v>998030</v>
      </c>
      <c r="L186" s="44">
        <v>1954893</v>
      </c>
      <c r="M186" s="66">
        <v>172851</v>
      </c>
      <c r="N186" s="42">
        <v>80529.21972598607</v>
      </c>
      <c r="O186" s="42">
        <v>253380.21972598607</v>
      </c>
      <c r="P186" s="42">
        <v>0</v>
      </c>
      <c r="Q186" s="44">
        <v>253380.21972598607</v>
      </c>
      <c r="R186" s="45">
        <v>15592</v>
      </c>
      <c r="S186" s="66">
        <v>31580</v>
      </c>
      <c r="T186" s="42">
        <v>238584</v>
      </c>
      <c r="U186" s="42">
        <v>298792</v>
      </c>
      <c r="V186" s="42">
        <v>335159.34636541759</v>
      </c>
      <c r="W186" s="44">
        <v>904115.34636541759</v>
      </c>
      <c r="X186" s="66">
        <v>84648</v>
      </c>
      <c r="Y186" s="42">
        <v>245923</v>
      </c>
      <c r="Z186" s="42">
        <v>246626</v>
      </c>
      <c r="AA186" s="42">
        <v>60181.88014921626</v>
      </c>
      <c r="AB186" s="43">
        <v>637378.88014921627</v>
      </c>
      <c r="AC186" s="66">
        <v>84181.551045631495</v>
      </c>
      <c r="AD186" s="42">
        <v>66401.301620617916</v>
      </c>
      <c r="AE186" s="42">
        <v>35933.285694938866</v>
      </c>
      <c r="AF186" s="42">
        <v>77948.727681660908</v>
      </c>
      <c r="AG186" s="42">
        <v>2271.6001733521189</v>
      </c>
      <c r="AH186" s="44">
        <v>0</v>
      </c>
    </row>
    <row r="187" spans="1:34" s="4" customFormat="1">
      <c r="A187" s="46" t="s">
        <v>759</v>
      </c>
      <c r="B187" s="56" t="s">
        <v>1905</v>
      </c>
      <c r="C187" s="57">
        <v>6.7180000000000004E-5</v>
      </c>
      <c r="D187" s="57">
        <v>6.3170000000000007E-5</v>
      </c>
      <c r="E187" s="65">
        <v>3821.5051200000003</v>
      </c>
      <c r="F187" s="42">
        <v>431</v>
      </c>
      <c r="G187" s="43">
        <v>4252.5051199999998</v>
      </c>
      <c r="H187" s="66">
        <v>57223</v>
      </c>
      <c r="I187" s="42">
        <v>79510</v>
      </c>
      <c r="J187" s="42">
        <v>39122</v>
      </c>
      <c r="K187" s="42">
        <v>39958</v>
      </c>
      <c r="L187" s="44">
        <v>78268</v>
      </c>
      <c r="M187" s="66">
        <v>6920</v>
      </c>
      <c r="N187" s="42">
        <v>462.31295674872456</v>
      </c>
      <c r="O187" s="42">
        <v>7382.3129567487249</v>
      </c>
      <c r="P187" s="42">
        <v>0</v>
      </c>
      <c r="Q187" s="44">
        <v>7382.3129567487249</v>
      </c>
      <c r="R187" s="45">
        <v>624</v>
      </c>
      <c r="S187" s="66">
        <v>1264</v>
      </c>
      <c r="T187" s="42">
        <v>9552</v>
      </c>
      <c r="U187" s="42">
        <v>11963</v>
      </c>
      <c r="V187" s="42">
        <v>4042.4440569711655</v>
      </c>
      <c r="W187" s="44">
        <v>26821.444056971166</v>
      </c>
      <c r="X187" s="66">
        <v>3389</v>
      </c>
      <c r="Y187" s="42">
        <v>9846</v>
      </c>
      <c r="Z187" s="42">
        <v>9874</v>
      </c>
      <c r="AA187" s="42">
        <v>5324.9723223908768</v>
      </c>
      <c r="AB187" s="43">
        <v>28433.972322390877</v>
      </c>
      <c r="AC187" s="66">
        <v>247.0375170077574</v>
      </c>
      <c r="AD187" s="42">
        <v>-817.01097752017222</v>
      </c>
      <c r="AE187" s="42">
        <v>-1834.1213248519289</v>
      </c>
      <c r="AF187" s="42">
        <v>2104.861517879478</v>
      </c>
      <c r="AG187" s="42">
        <v>-1313.294997934845</v>
      </c>
      <c r="AH187" s="44">
        <v>0</v>
      </c>
    </row>
    <row r="188" spans="1:34" s="4" customFormat="1">
      <c r="A188" s="46" t="s">
        <v>779</v>
      </c>
      <c r="B188" s="56" t="s">
        <v>1925</v>
      </c>
      <c r="C188" s="57">
        <v>7.517E-4</v>
      </c>
      <c r="D188" s="57">
        <v>8.3794000000000002E-4</v>
      </c>
      <c r="E188" s="65">
        <v>42758.592795000004</v>
      </c>
      <c r="F188" s="42">
        <v>4822</v>
      </c>
      <c r="G188" s="43">
        <v>47580.592795000004</v>
      </c>
      <c r="H188" s="66">
        <v>640287</v>
      </c>
      <c r="I188" s="42">
        <v>889660</v>
      </c>
      <c r="J188" s="42">
        <v>437750</v>
      </c>
      <c r="K188" s="42">
        <v>447105</v>
      </c>
      <c r="L188" s="44">
        <v>875767</v>
      </c>
      <c r="M188" s="66">
        <v>77435</v>
      </c>
      <c r="N188" s="42">
        <v>4157.4555686958156</v>
      </c>
      <c r="O188" s="42">
        <v>81592.455568695819</v>
      </c>
      <c r="P188" s="42">
        <v>0</v>
      </c>
      <c r="Q188" s="44">
        <v>81592.455568695819</v>
      </c>
      <c r="R188" s="45">
        <v>6985</v>
      </c>
      <c r="S188" s="66">
        <v>14148</v>
      </c>
      <c r="T188" s="42">
        <v>106883</v>
      </c>
      <c r="U188" s="42">
        <v>133855</v>
      </c>
      <c r="V188" s="42">
        <v>34270.173094536098</v>
      </c>
      <c r="W188" s="44">
        <v>289156.17309453612</v>
      </c>
      <c r="X188" s="66">
        <v>37921</v>
      </c>
      <c r="Y188" s="42">
        <v>110170</v>
      </c>
      <c r="Z188" s="42">
        <v>110485</v>
      </c>
      <c r="AA188" s="42">
        <v>62923.352257794657</v>
      </c>
      <c r="AB188" s="43">
        <v>321499.35225779464</v>
      </c>
      <c r="AC188" s="66">
        <v>1227.8727009155882</v>
      </c>
      <c r="AD188" s="42">
        <v>1564.0620164191123</v>
      </c>
      <c r="AE188" s="42">
        <v>-12002.791704368727</v>
      </c>
      <c r="AF188" s="42">
        <v>6719.3901915511397</v>
      </c>
      <c r="AG188" s="42">
        <v>-29851.712367775639</v>
      </c>
      <c r="AH188" s="44">
        <v>0</v>
      </c>
    </row>
    <row r="189" spans="1:34" s="4" customFormat="1">
      <c r="A189" s="46" t="s">
        <v>1149</v>
      </c>
      <c r="B189" s="56" t="s">
        <v>2286</v>
      </c>
      <c r="C189" s="57">
        <v>1.47354E-3</v>
      </c>
      <c r="D189" s="57">
        <v>1.34329E-3</v>
      </c>
      <c r="E189" s="65">
        <v>83818.771947000001</v>
      </c>
      <c r="F189" s="42">
        <v>9453</v>
      </c>
      <c r="G189" s="43">
        <v>93271.771947000001</v>
      </c>
      <c r="H189" s="66">
        <v>1255140</v>
      </c>
      <c r="I189" s="42">
        <v>1743980</v>
      </c>
      <c r="J189" s="42">
        <v>858111</v>
      </c>
      <c r="K189" s="42">
        <v>876449</v>
      </c>
      <c r="L189" s="44">
        <v>1716745</v>
      </c>
      <c r="M189" s="66">
        <v>151794</v>
      </c>
      <c r="N189" s="42">
        <v>27458.216725300157</v>
      </c>
      <c r="O189" s="42">
        <v>179252.21672530015</v>
      </c>
      <c r="P189" s="42">
        <v>0</v>
      </c>
      <c r="Q189" s="44">
        <v>179252.21672530015</v>
      </c>
      <c r="R189" s="45">
        <v>13693</v>
      </c>
      <c r="S189" s="66">
        <v>27733</v>
      </c>
      <c r="T189" s="42">
        <v>209519</v>
      </c>
      <c r="U189" s="42">
        <v>262393</v>
      </c>
      <c r="V189" s="42">
        <v>110614.78343227993</v>
      </c>
      <c r="W189" s="44">
        <v>610259.78343227995</v>
      </c>
      <c r="X189" s="66">
        <v>74336</v>
      </c>
      <c r="Y189" s="42">
        <v>215965</v>
      </c>
      <c r="Z189" s="42">
        <v>216581</v>
      </c>
      <c r="AA189" s="42">
        <v>21819.250900571969</v>
      </c>
      <c r="AB189" s="43">
        <v>528701.25090057193</v>
      </c>
      <c r="AC189" s="66">
        <v>32139.253379984963</v>
      </c>
      <c r="AD189" s="42">
        <v>22295.103835706061</v>
      </c>
      <c r="AE189" s="42">
        <v>-2612.108468387858</v>
      </c>
      <c r="AF189" s="42">
        <v>53678.533156440382</v>
      </c>
      <c r="AG189" s="42">
        <v>-23942.2493720356</v>
      </c>
      <c r="AH189" s="44">
        <v>0</v>
      </c>
    </row>
    <row r="190" spans="1:34" s="4" customFormat="1">
      <c r="A190" s="46" t="s">
        <v>798</v>
      </c>
      <c r="B190" s="56" t="s">
        <v>1944</v>
      </c>
      <c r="C190" s="57">
        <v>5.8525999999999999E-4</v>
      </c>
      <c r="D190" s="57">
        <v>7.1606000000000003E-4</v>
      </c>
      <c r="E190" s="65">
        <v>33291.000333000004</v>
      </c>
      <c r="F190" s="42">
        <v>3755</v>
      </c>
      <c r="G190" s="43">
        <v>37046.000333000004</v>
      </c>
      <c r="H190" s="66">
        <v>498516</v>
      </c>
      <c r="I190" s="42">
        <v>692673</v>
      </c>
      <c r="J190" s="42">
        <v>340824</v>
      </c>
      <c r="K190" s="42">
        <v>348108</v>
      </c>
      <c r="L190" s="44">
        <v>681856</v>
      </c>
      <c r="M190" s="66">
        <v>60289</v>
      </c>
      <c r="N190" s="42">
        <v>-51439.745593069478</v>
      </c>
      <c r="O190" s="42">
        <v>8849.2544069305222</v>
      </c>
      <c r="P190" s="42">
        <v>0</v>
      </c>
      <c r="Q190" s="44">
        <v>8849.2544069305222</v>
      </c>
      <c r="R190" s="45">
        <v>5438</v>
      </c>
      <c r="S190" s="66">
        <v>11015</v>
      </c>
      <c r="T190" s="42">
        <v>83217</v>
      </c>
      <c r="U190" s="42">
        <v>104217</v>
      </c>
      <c r="V190" s="42">
        <v>0</v>
      </c>
      <c r="W190" s="44">
        <v>198449</v>
      </c>
      <c r="X190" s="66">
        <v>29525</v>
      </c>
      <c r="Y190" s="42">
        <v>85777</v>
      </c>
      <c r="Z190" s="42">
        <v>86022</v>
      </c>
      <c r="AA190" s="42">
        <v>165818.76706281144</v>
      </c>
      <c r="AB190" s="43">
        <v>367142.76706281141</v>
      </c>
      <c r="AC190" s="66">
        <v>-40065.257426717151</v>
      </c>
      <c r="AD190" s="42">
        <v>-37671.470243053671</v>
      </c>
      <c r="AE190" s="42">
        <v>-46720.66710092056</v>
      </c>
      <c r="AF190" s="42">
        <v>-13637.468785225748</v>
      </c>
      <c r="AG190" s="42">
        <v>-30598.903506894272</v>
      </c>
      <c r="AH190" s="44">
        <v>0</v>
      </c>
    </row>
    <row r="191" spans="1:34" s="4" customFormat="1">
      <c r="A191" s="46" t="s">
        <v>799</v>
      </c>
      <c r="B191" s="56" t="s">
        <v>1945</v>
      </c>
      <c r="C191" s="57">
        <v>0</v>
      </c>
      <c r="D191" s="57">
        <v>3.7100000000000001E-5</v>
      </c>
      <c r="E191" s="65">
        <v>0</v>
      </c>
      <c r="F191" s="42">
        <v>0</v>
      </c>
      <c r="G191" s="43">
        <v>0</v>
      </c>
      <c r="H191" s="66">
        <v>0</v>
      </c>
      <c r="I191" s="42">
        <v>0</v>
      </c>
      <c r="J191" s="42">
        <v>0</v>
      </c>
      <c r="K191" s="42">
        <v>0</v>
      </c>
      <c r="L191" s="44">
        <v>0</v>
      </c>
      <c r="M191" s="66">
        <v>0</v>
      </c>
      <c r="N191" s="42">
        <v>-13690.779865653743</v>
      </c>
      <c r="O191" s="42">
        <v>-13690.779865653743</v>
      </c>
      <c r="P191" s="42">
        <v>0</v>
      </c>
      <c r="Q191" s="44">
        <v>-13690.779865653743</v>
      </c>
      <c r="R191" s="45">
        <v>0</v>
      </c>
      <c r="S191" s="66">
        <v>0</v>
      </c>
      <c r="T191" s="42">
        <v>0</v>
      </c>
      <c r="U191" s="42">
        <v>0</v>
      </c>
      <c r="V191" s="42">
        <v>0</v>
      </c>
      <c r="W191" s="44">
        <v>0</v>
      </c>
      <c r="X191" s="66">
        <v>0</v>
      </c>
      <c r="Y191" s="42">
        <v>0</v>
      </c>
      <c r="Z191" s="42">
        <v>0</v>
      </c>
      <c r="AA191" s="42">
        <v>54183.345898156811</v>
      </c>
      <c r="AB191" s="43">
        <v>54183.345898156811</v>
      </c>
      <c r="AC191" s="66">
        <v>-13363.318366860656</v>
      </c>
      <c r="AD191" s="42">
        <v>-12828.44264771471</v>
      </c>
      <c r="AE191" s="42">
        <v>-12731.180975866737</v>
      </c>
      <c r="AF191" s="42">
        <v>-10974.121893464542</v>
      </c>
      <c r="AG191" s="42">
        <v>-4286.2820142501723</v>
      </c>
      <c r="AH191" s="44">
        <v>0</v>
      </c>
    </row>
    <row r="192" spans="1:34" s="4" customFormat="1">
      <c r="A192" s="46" t="s">
        <v>808</v>
      </c>
      <c r="B192" s="56" t="s">
        <v>1954</v>
      </c>
      <c r="C192" s="57">
        <v>7.2524099999999999E-3</v>
      </c>
      <c r="D192" s="57">
        <v>6.8527400000000004E-3</v>
      </c>
      <c r="E192" s="65">
        <v>412536.30102900002</v>
      </c>
      <c r="F192" s="42">
        <v>46526</v>
      </c>
      <c r="G192" s="43">
        <v>459062.30102900002</v>
      </c>
      <c r="H192" s="66">
        <v>6177500</v>
      </c>
      <c r="I192" s="42">
        <v>8583451</v>
      </c>
      <c r="J192" s="42">
        <v>4223417</v>
      </c>
      <c r="K192" s="42">
        <v>4313670</v>
      </c>
      <c r="L192" s="44">
        <v>8449407</v>
      </c>
      <c r="M192" s="66">
        <v>747092</v>
      </c>
      <c r="N192" s="42">
        <v>261390.84372371598</v>
      </c>
      <c r="O192" s="42">
        <v>1008482.843723716</v>
      </c>
      <c r="P192" s="42">
        <v>0</v>
      </c>
      <c r="Q192" s="44">
        <v>1008482.843723716</v>
      </c>
      <c r="R192" s="45">
        <v>67392</v>
      </c>
      <c r="S192" s="66">
        <v>136496</v>
      </c>
      <c r="T192" s="42">
        <v>1031204</v>
      </c>
      <c r="U192" s="42">
        <v>1291436</v>
      </c>
      <c r="V192" s="42">
        <v>713004.67713481933</v>
      </c>
      <c r="W192" s="44">
        <v>3172140.6771348193</v>
      </c>
      <c r="X192" s="66">
        <v>365866</v>
      </c>
      <c r="Y192" s="42">
        <v>1062926</v>
      </c>
      <c r="Z192" s="42">
        <v>1065962</v>
      </c>
      <c r="AA192" s="42">
        <v>0</v>
      </c>
      <c r="AB192" s="43">
        <v>2494754</v>
      </c>
      <c r="AC192" s="66">
        <v>267967.99651721283</v>
      </c>
      <c r="AD192" s="42">
        <v>209590.99754272317</v>
      </c>
      <c r="AE192" s="42">
        <v>79484.59433877925</v>
      </c>
      <c r="AF192" s="42">
        <v>266070.94185191032</v>
      </c>
      <c r="AG192" s="42">
        <v>-145727.85311580615</v>
      </c>
      <c r="AH192" s="44">
        <v>0</v>
      </c>
    </row>
    <row r="193" spans="1:34" s="4" customFormat="1">
      <c r="A193" s="46" t="s">
        <v>809</v>
      </c>
      <c r="B193" s="56" t="s">
        <v>1955</v>
      </c>
      <c r="C193" s="57">
        <v>8.5181999999999999E-4</v>
      </c>
      <c r="D193" s="57">
        <v>9.5803999999999995E-4</v>
      </c>
      <c r="E193" s="65">
        <v>48453.917336999999</v>
      </c>
      <c r="F193" s="42">
        <v>5465</v>
      </c>
      <c r="G193" s="43">
        <v>53918.917336999999</v>
      </c>
      <c r="H193" s="66">
        <v>725568</v>
      </c>
      <c r="I193" s="42">
        <v>1008155</v>
      </c>
      <c r="J193" s="42">
        <v>496055</v>
      </c>
      <c r="K193" s="42">
        <v>506655</v>
      </c>
      <c r="L193" s="44">
        <v>992411</v>
      </c>
      <c r="M193" s="66">
        <v>87748</v>
      </c>
      <c r="N193" s="42">
        <v>-50861.03259770725</v>
      </c>
      <c r="O193" s="42">
        <v>36886.96740229275</v>
      </c>
      <c r="P193" s="42">
        <v>0</v>
      </c>
      <c r="Q193" s="44">
        <v>36886.96740229275</v>
      </c>
      <c r="R193" s="45">
        <v>7915</v>
      </c>
      <c r="S193" s="66">
        <v>16032</v>
      </c>
      <c r="T193" s="42">
        <v>121118</v>
      </c>
      <c r="U193" s="42">
        <v>151684</v>
      </c>
      <c r="V193" s="42">
        <v>0</v>
      </c>
      <c r="W193" s="44">
        <v>288834</v>
      </c>
      <c r="X193" s="66">
        <v>42972</v>
      </c>
      <c r="Y193" s="42">
        <v>124844</v>
      </c>
      <c r="Z193" s="42">
        <v>125201</v>
      </c>
      <c r="AA193" s="42">
        <v>217045.26600816491</v>
      </c>
      <c r="AB193" s="43">
        <v>510062.26600816491</v>
      </c>
      <c r="AC193" s="66">
        <v>-49100.01960415845</v>
      </c>
      <c r="AD193" s="42">
        <v>-49499.088198030739</v>
      </c>
      <c r="AE193" s="42">
        <v>-63590.951580674657</v>
      </c>
      <c r="AF193" s="42">
        <v>-24226.642888659728</v>
      </c>
      <c r="AG193" s="42">
        <v>-34811.563736641372</v>
      </c>
      <c r="AH193" s="44">
        <v>0</v>
      </c>
    </row>
    <row r="194" spans="1:34" s="4" customFormat="1">
      <c r="A194" s="46" t="s">
        <v>822</v>
      </c>
      <c r="B194" s="56" t="s">
        <v>1968</v>
      </c>
      <c r="C194" s="57">
        <v>1.3248400000000001E-3</v>
      </c>
      <c r="D194" s="57">
        <v>1.5095799999999999E-3</v>
      </c>
      <c r="E194" s="65">
        <v>75360.496689000007</v>
      </c>
      <c r="F194" s="42">
        <v>8499</v>
      </c>
      <c r="G194" s="43">
        <v>83859.496689000007</v>
      </c>
      <c r="H194" s="66">
        <v>1128480</v>
      </c>
      <c r="I194" s="42">
        <v>1567989</v>
      </c>
      <c r="J194" s="42">
        <v>771516</v>
      </c>
      <c r="K194" s="42">
        <v>788003</v>
      </c>
      <c r="L194" s="44">
        <v>1543502</v>
      </c>
      <c r="M194" s="66">
        <v>136476</v>
      </c>
      <c r="N194" s="42">
        <v>-49807.900321714988</v>
      </c>
      <c r="O194" s="42">
        <v>86668.099678285012</v>
      </c>
      <c r="P194" s="42">
        <v>0</v>
      </c>
      <c r="Q194" s="44">
        <v>86668.099678285012</v>
      </c>
      <c r="R194" s="45">
        <v>12311</v>
      </c>
      <c r="S194" s="66">
        <v>24934</v>
      </c>
      <c r="T194" s="42">
        <v>188376</v>
      </c>
      <c r="U194" s="42">
        <v>235914</v>
      </c>
      <c r="V194" s="42">
        <v>15201.749702496447</v>
      </c>
      <c r="W194" s="44">
        <v>464425.74970249645</v>
      </c>
      <c r="X194" s="66">
        <v>66835</v>
      </c>
      <c r="Y194" s="42">
        <v>194171</v>
      </c>
      <c r="Z194" s="42">
        <v>194725</v>
      </c>
      <c r="AA194" s="42">
        <v>218046.68661950511</v>
      </c>
      <c r="AB194" s="43">
        <v>673777.68661950505</v>
      </c>
      <c r="AC194" s="66">
        <v>-33383.246945641084</v>
      </c>
      <c r="AD194" s="42">
        <v>-38600.581546022055</v>
      </c>
      <c r="AE194" s="42">
        <v>-61909.414836490971</v>
      </c>
      <c r="AF194" s="42">
        <v>-19058.971352636414</v>
      </c>
      <c r="AG194" s="42">
        <v>-56399.722236218135</v>
      </c>
      <c r="AH194" s="44">
        <v>0</v>
      </c>
    </row>
    <row r="195" spans="1:34" s="4" customFormat="1">
      <c r="A195" s="46" t="s">
        <v>829</v>
      </c>
      <c r="B195" s="56" t="s">
        <v>1975</v>
      </c>
      <c r="C195" s="57">
        <v>6.9225999999999999E-4</v>
      </c>
      <c r="D195" s="57">
        <v>7.8350000000000002E-4</v>
      </c>
      <c r="E195" s="65">
        <v>39377.672442000003</v>
      </c>
      <c r="F195" s="42">
        <v>4441</v>
      </c>
      <c r="G195" s="43">
        <v>43818.672442000003</v>
      </c>
      <c r="H195" s="66">
        <v>589657</v>
      </c>
      <c r="I195" s="42">
        <v>819311</v>
      </c>
      <c r="J195" s="42">
        <v>403135</v>
      </c>
      <c r="K195" s="42">
        <v>411750</v>
      </c>
      <c r="L195" s="44">
        <v>806516</v>
      </c>
      <c r="M195" s="66">
        <v>71312</v>
      </c>
      <c r="N195" s="42">
        <v>-10495.288408701537</v>
      </c>
      <c r="O195" s="42">
        <v>60816.711591298459</v>
      </c>
      <c r="P195" s="42">
        <v>0</v>
      </c>
      <c r="Q195" s="44">
        <v>60816.711591298459</v>
      </c>
      <c r="R195" s="45">
        <v>6433</v>
      </c>
      <c r="S195" s="66">
        <v>13029</v>
      </c>
      <c r="T195" s="42">
        <v>98431</v>
      </c>
      <c r="U195" s="42">
        <v>123271</v>
      </c>
      <c r="V195" s="42">
        <v>227.20938217673967</v>
      </c>
      <c r="W195" s="44">
        <v>234958.20938217675</v>
      </c>
      <c r="X195" s="66">
        <v>34923</v>
      </c>
      <c r="Y195" s="42">
        <v>101459</v>
      </c>
      <c r="Z195" s="42">
        <v>101749</v>
      </c>
      <c r="AA195" s="42">
        <v>66199.214159019</v>
      </c>
      <c r="AB195" s="43">
        <v>304330.214159019</v>
      </c>
      <c r="AC195" s="66">
        <v>-10385.305704773455</v>
      </c>
      <c r="AD195" s="42">
        <v>-9850.6164477158327</v>
      </c>
      <c r="AE195" s="42">
        <v>-21837.632789682051</v>
      </c>
      <c r="AF195" s="42">
        <v>1561.5481776959496</v>
      </c>
      <c r="AG195" s="42">
        <v>-28859.998012366865</v>
      </c>
      <c r="AH195" s="44">
        <v>0</v>
      </c>
    </row>
    <row r="196" spans="1:34" s="4" customFormat="1">
      <c r="A196" s="46" t="s">
        <v>845</v>
      </c>
      <c r="B196" s="56" t="s">
        <v>1991</v>
      </c>
      <c r="C196" s="57">
        <v>6.3573999999999998E-4</v>
      </c>
      <c r="D196" s="57">
        <v>6.5516000000000001E-4</v>
      </c>
      <c r="E196" s="65">
        <v>36162.727722000003</v>
      </c>
      <c r="F196" s="42">
        <v>4078</v>
      </c>
      <c r="G196" s="43">
        <v>40240.727722000003</v>
      </c>
      <c r="H196" s="66">
        <v>541514</v>
      </c>
      <c r="I196" s="42">
        <v>752418</v>
      </c>
      <c r="J196" s="42">
        <v>370221</v>
      </c>
      <c r="K196" s="42">
        <v>378133</v>
      </c>
      <c r="L196" s="44">
        <v>740668</v>
      </c>
      <c r="M196" s="66">
        <v>65489</v>
      </c>
      <c r="N196" s="42">
        <v>-24847.152028814973</v>
      </c>
      <c r="O196" s="42">
        <v>40641.847971185023</v>
      </c>
      <c r="P196" s="42">
        <v>0</v>
      </c>
      <c r="Q196" s="44">
        <v>40641.847971185023</v>
      </c>
      <c r="R196" s="45">
        <v>5908</v>
      </c>
      <c r="S196" s="66">
        <v>11965</v>
      </c>
      <c r="T196" s="42">
        <v>90394</v>
      </c>
      <c r="U196" s="42">
        <v>113206</v>
      </c>
      <c r="V196" s="42">
        <v>0</v>
      </c>
      <c r="W196" s="44">
        <v>215565</v>
      </c>
      <c r="X196" s="66">
        <v>32072</v>
      </c>
      <c r="Y196" s="42">
        <v>93175</v>
      </c>
      <c r="Z196" s="42">
        <v>93441</v>
      </c>
      <c r="AA196" s="42">
        <v>105783.96863830597</v>
      </c>
      <c r="AB196" s="43">
        <v>324471.96863830596</v>
      </c>
      <c r="AC196" s="66">
        <v>-23613.293368304607</v>
      </c>
      <c r="AD196" s="42">
        <v>-24730.606041177292</v>
      </c>
      <c r="AE196" s="42">
        <v>-35248.075346350939</v>
      </c>
      <c r="AF196" s="42">
        <v>-6248.6075944163749</v>
      </c>
      <c r="AG196" s="42">
        <v>-19066.386288056743</v>
      </c>
      <c r="AH196" s="44">
        <v>0</v>
      </c>
    </row>
    <row r="197" spans="1:34" s="4" customFormat="1">
      <c r="A197" s="46" t="s">
        <v>846</v>
      </c>
      <c r="B197" s="56" t="s">
        <v>1992</v>
      </c>
      <c r="C197" s="57">
        <v>6.8910000000000003E-5</v>
      </c>
      <c r="D197" s="57">
        <v>1.0179999999999999E-4</v>
      </c>
      <c r="E197" s="65">
        <v>3919.498497</v>
      </c>
      <c r="F197" s="42">
        <v>442</v>
      </c>
      <c r="G197" s="43">
        <v>4361.4984970000005</v>
      </c>
      <c r="H197" s="66">
        <v>58697</v>
      </c>
      <c r="I197" s="42">
        <v>81557</v>
      </c>
      <c r="J197" s="42">
        <v>40130</v>
      </c>
      <c r="K197" s="42">
        <v>40987</v>
      </c>
      <c r="L197" s="44">
        <v>80283</v>
      </c>
      <c r="M197" s="66">
        <v>7099</v>
      </c>
      <c r="N197" s="42">
        <v>1836.3720752027175</v>
      </c>
      <c r="O197" s="42">
        <v>8935.3720752027184</v>
      </c>
      <c r="P197" s="42">
        <v>0</v>
      </c>
      <c r="Q197" s="44">
        <v>8935.3720752027184</v>
      </c>
      <c r="R197" s="45">
        <v>640</v>
      </c>
      <c r="S197" s="66">
        <v>1297</v>
      </c>
      <c r="T197" s="42">
        <v>9798</v>
      </c>
      <c r="U197" s="42">
        <v>12271</v>
      </c>
      <c r="V197" s="42">
        <v>8395.1161994023714</v>
      </c>
      <c r="W197" s="44">
        <v>31761.116199402371</v>
      </c>
      <c r="X197" s="66">
        <v>3476</v>
      </c>
      <c r="Y197" s="42">
        <v>10100</v>
      </c>
      <c r="Z197" s="42">
        <v>10128</v>
      </c>
      <c r="AA197" s="42">
        <v>26726.981093433624</v>
      </c>
      <c r="AB197" s="43">
        <v>50430.981093433627</v>
      </c>
      <c r="AC197" s="66">
        <v>-2719.7123631758113</v>
      </c>
      <c r="AD197" s="42">
        <v>-2422.7755686806131</v>
      </c>
      <c r="AE197" s="42">
        <v>-3844.7787522258836</v>
      </c>
      <c r="AF197" s="42">
        <v>-4059.3190857459858</v>
      </c>
      <c r="AG197" s="42">
        <v>-5623.2791242029562</v>
      </c>
      <c r="AH197" s="44">
        <v>0</v>
      </c>
    </row>
    <row r="198" spans="1:34" s="4" customFormat="1">
      <c r="A198" s="46" t="s">
        <v>1150</v>
      </c>
      <c r="B198" s="56" t="s">
        <v>2287</v>
      </c>
      <c r="C198" s="57">
        <v>4.1094800000000004E-3</v>
      </c>
      <c r="D198" s="57">
        <v>4.3670200000000001E-3</v>
      </c>
      <c r="E198" s="65">
        <v>233758.016523</v>
      </c>
      <c r="F198" s="42">
        <v>26363</v>
      </c>
      <c r="G198" s="43">
        <v>260121.016523</v>
      </c>
      <c r="H198" s="66">
        <v>3500397</v>
      </c>
      <c r="I198" s="42">
        <v>4863697</v>
      </c>
      <c r="J198" s="42">
        <v>2393142</v>
      </c>
      <c r="K198" s="42">
        <v>2444283</v>
      </c>
      <c r="L198" s="44">
        <v>4787742</v>
      </c>
      <c r="M198" s="66">
        <v>423330</v>
      </c>
      <c r="N198" s="42">
        <v>-65728.21800433677</v>
      </c>
      <c r="O198" s="42">
        <v>357601.78199566324</v>
      </c>
      <c r="P198" s="42">
        <v>0</v>
      </c>
      <c r="Q198" s="44">
        <v>357601.78199566324</v>
      </c>
      <c r="R198" s="45">
        <v>38187</v>
      </c>
      <c r="S198" s="66">
        <v>77343</v>
      </c>
      <c r="T198" s="42">
        <v>584318</v>
      </c>
      <c r="U198" s="42">
        <v>731775</v>
      </c>
      <c r="V198" s="42">
        <v>124680.82253279068</v>
      </c>
      <c r="W198" s="44">
        <v>1518116.8225327907</v>
      </c>
      <c r="X198" s="66">
        <v>207313</v>
      </c>
      <c r="Y198" s="42">
        <v>602293</v>
      </c>
      <c r="Z198" s="42">
        <v>604013</v>
      </c>
      <c r="AA198" s="42">
        <v>319439.63727124402</v>
      </c>
      <c r="AB198" s="43">
        <v>1733058.6372712441</v>
      </c>
      <c r="AC198" s="66">
        <v>-23948.50914902462</v>
      </c>
      <c r="AD198" s="42">
        <v>-31471.832939428932</v>
      </c>
      <c r="AE198" s="42">
        <v>-99036.877462365417</v>
      </c>
      <c r="AF198" s="42">
        <v>78009.666356357513</v>
      </c>
      <c r="AG198" s="42">
        <v>-138494.26154399192</v>
      </c>
      <c r="AH198" s="44">
        <v>0</v>
      </c>
    </row>
    <row r="199" spans="1:34" s="4" customFormat="1">
      <c r="A199" s="46" t="s">
        <v>857</v>
      </c>
      <c r="B199" s="56" t="s">
        <v>2003</v>
      </c>
      <c r="C199" s="57">
        <v>6.5905E-4</v>
      </c>
      <c r="D199" s="57">
        <v>7.6687000000000001E-4</v>
      </c>
      <c r="E199" s="65">
        <v>37488.722184000006</v>
      </c>
      <c r="F199" s="42">
        <v>4228</v>
      </c>
      <c r="G199" s="43">
        <v>41716.722184000006</v>
      </c>
      <c r="H199" s="66">
        <v>561369</v>
      </c>
      <c r="I199" s="42">
        <v>780006</v>
      </c>
      <c r="J199" s="42">
        <v>383796</v>
      </c>
      <c r="K199" s="42">
        <v>391997</v>
      </c>
      <c r="L199" s="44">
        <v>767825</v>
      </c>
      <c r="M199" s="66">
        <v>67891</v>
      </c>
      <c r="N199" s="42">
        <v>-28677.321023710938</v>
      </c>
      <c r="O199" s="42">
        <v>39213.678976289062</v>
      </c>
      <c r="P199" s="42">
        <v>0</v>
      </c>
      <c r="Q199" s="44">
        <v>39213.678976289062</v>
      </c>
      <c r="R199" s="45">
        <v>6124</v>
      </c>
      <c r="S199" s="66">
        <v>12404</v>
      </c>
      <c r="T199" s="42">
        <v>93709</v>
      </c>
      <c r="U199" s="42">
        <v>117357</v>
      </c>
      <c r="V199" s="42">
        <v>0</v>
      </c>
      <c r="W199" s="44">
        <v>223470</v>
      </c>
      <c r="X199" s="66">
        <v>33247</v>
      </c>
      <c r="Y199" s="42">
        <v>96592</v>
      </c>
      <c r="Z199" s="42">
        <v>96867</v>
      </c>
      <c r="AA199" s="42">
        <v>92951.711601753064</v>
      </c>
      <c r="AB199" s="43">
        <v>319657.71160175308</v>
      </c>
      <c r="AC199" s="66">
        <v>-18394.63062704257</v>
      </c>
      <c r="AD199" s="42">
        <v>-16348.724973547505</v>
      </c>
      <c r="AE199" s="42">
        <v>-27654.930407810341</v>
      </c>
      <c r="AF199" s="42">
        <v>-3894.0518705304421</v>
      </c>
      <c r="AG199" s="42">
        <v>-29895.373722822202</v>
      </c>
      <c r="AH199" s="44">
        <v>0</v>
      </c>
    </row>
    <row r="200" spans="1:34" s="4" customFormat="1">
      <c r="A200" s="46" t="s">
        <v>858</v>
      </c>
      <c r="B200" s="56" t="s">
        <v>2004</v>
      </c>
      <c r="C200" s="57">
        <v>1.21765E-3</v>
      </c>
      <c r="D200" s="57">
        <v>1.1932799999999999E-3</v>
      </c>
      <c r="E200" s="65">
        <v>69262.999379999994</v>
      </c>
      <c r="F200" s="42">
        <v>7812</v>
      </c>
      <c r="G200" s="43">
        <v>77074.999379999994</v>
      </c>
      <c r="H200" s="66">
        <v>1037177</v>
      </c>
      <c r="I200" s="42">
        <v>1441126</v>
      </c>
      <c r="J200" s="42">
        <v>709095</v>
      </c>
      <c r="K200" s="42">
        <v>724248</v>
      </c>
      <c r="L200" s="44">
        <v>1418621</v>
      </c>
      <c r="M200" s="66">
        <v>125434</v>
      </c>
      <c r="N200" s="42">
        <v>76447.821830701258</v>
      </c>
      <c r="O200" s="42">
        <v>201881.82183070126</v>
      </c>
      <c r="P200" s="42">
        <v>0</v>
      </c>
      <c r="Q200" s="44">
        <v>201881.82183070126</v>
      </c>
      <c r="R200" s="45">
        <v>11315</v>
      </c>
      <c r="S200" s="66">
        <v>22917</v>
      </c>
      <c r="T200" s="42">
        <v>173135</v>
      </c>
      <c r="U200" s="42">
        <v>216827</v>
      </c>
      <c r="V200" s="42">
        <v>177267.76804798801</v>
      </c>
      <c r="W200" s="44">
        <v>590146.76804798795</v>
      </c>
      <c r="X200" s="66">
        <v>61427</v>
      </c>
      <c r="Y200" s="42">
        <v>178461</v>
      </c>
      <c r="Z200" s="42">
        <v>178971</v>
      </c>
      <c r="AA200" s="42">
        <v>0</v>
      </c>
      <c r="AB200" s="43">
        <v>418859</v>
      </c>
      <c r="AC200" s="66">
        <v>76029.31873319771</v>
      </c>
      <c r="AD200" s="42">
        <v>59401.083898500394</v>
      </c>
      <c r="AE200" s="42">
        <v>34441.773247891608</v>
      </c>
      <c r="AF200" s="42">
        <v>30819.467806594657</v>
      </c>
      <c r="AG200" s="42">
        <v>-29403.875638196343</v>
      </c>
      <c r="AH200" s="44">
        <v>0</v>
      </c>
    </row>
    <row r="201" spans="1:34" s="4" customFormat="1">
      <c r="A201" s="46" t="s">
        <v>859</v>
      </c>
      <c r="B201" s="56" t="s">
        <v>2005</v>
      </c>
      <c r="C201" s="57">
        <v>9.8141000000000005E-4</v>
      </c>
      <c r="D201" s="57">
        <v>9.5673000000000004E-4</v>
      </c>
      <c r="E201" s="65">
        <v>55825.428942000006</v>
      </c>
      <c r="F201" s="42">
        <v>6296</v>
      </c>
      <c r="G201" s="43">
        <v>62121.428942000006</v>
      </c>
      <c r="H201" s="66">
        <v>835951</v>
      </c>
      <c r="I201" s="42">
        <v>1161529</v>
      </c>
      <c r="J201" s="42">
        <v>571521</v>
      </c>
      <c r="K201" s="42">
        <v>583734</v>
      </c>
      <c r="L201" s="44">
        <v>1143390</v>
      </c>
      <c r="M201" s="66">
        <v>101098</v>
      </c>
      <c r="N201" s="42">
        <v>-1759.1262967415969</v>
      </c>
      <c r="O201" s="42">
        <v>99338.873703258403</v>
      </c>
      <c r="P201" s="42">
        <v>0</v>
      </c>
      <c r="Q201" s="44">
        <v>99338.873703258403</v>
      </c>
      <c r="R201" s="45">
        <v>9120</v>
      </c>
      <c r="S201" s="66">
        <v>18471</v>
      </c>
      <c r="T201" s="42">
        <v>139545</v>
      </c>
      <c r="U201" s="42">
        <v>174760</v>
      </c>
      <c r="V201" s="42">
        <v>18909.052424858608</v>
      </c>
      <c r="W201" s="44">
        <v>351685.05242485862</v>
      </c>
      <c r="X201" s="66">
        <v>49510</v>
      </c>
      <c r="Y201" s="42">
        <v>143837</v>
      </c>
      <c r="Z201" s="42">
        <v>144248</v>
      </c>
      <c r="AA201" s="42">
        <v>5786.0620493906818</v>
      </c>
      <c r="AB201" s="43">
        <v>343381.06204939069</v>
      </c>
      <c r="AC201" s="66">
        <v>7290.0564216561679</v>
      </c>
      <c r="AD201" s="42">
        <v>8046.4023752397361</v>
      </c>
      <c r="AE201" s="42">
        <v>-8879.3177317244517</v>
      </c>
      <c r="AF201" s="42">
        <v>24964.331410012972</v>
      </c>
      <c r="AG201" s="42">
        <v>-23117.482099716493</v>
      </c>
      <c r="AH201" s="44">
        <v>0</v>
      </c>
    </row>
    <row r="202" spans="1:34" s="4" customFormat="1">
      <c r="A202" s="46" t="s">
        <v>861</v>
      </c>
      <c r="B202" s="56" t="s">
        <v>2007</v>
      </c>
      <c r="C202" s="57">
        <v>2.6416199999999999E-3</v>
      </c>
      <c r="D202" s="57">
        <v>2.6185100000000001E-3</v>
      </c>
      <c r="E202" s="65">
        <v>150262.21616400001</v>
      </c>
      <c r="F202" s="42">
        <v>16947</v>
      </c>
      <c r="G202" s="43">
        <v>167209.21616400001</v>
      </c>
      <c r="H202" s="66">
        <v>2250094</v>
      </c>
      <c r="I202" s="42">
        <v>3126439</v>
      </c>
      <c r="J202" s="42">
        <v>1538339</v>
      </c>
      <c r="K202" s="42">
        <v>1571213</v>
      </c>
      <c r="L202" s="44">
        <v>3077615</v>
      </c>
      <c r="M202" s="66">
        <v>272121</v>
      </c>
      <c r="N202" s="42">
        <v>-37972.302479287231</v>
      </c>
      <c r="O202" s="42">
        <v>234148.69752071277</v>
      </c>
      <c r="P202" s="42">
        <v>0</v>
      </c>
      <c r="Q202" s="44">
        <v>234148.69752071277</v>
      </c>
      <c r="R202" s="45">
        <v>24547</v>
      </c>
      <c r="S202" s="66">
        <v>49717</v>
      </c>
      <c r="T202" s="42">
        <v>375606</v>
      </c>
      <c r="U202" s="42">
        <v>470393</v>
      </c>
      <c r="V202" s="42">
        <v>80918.505030848304</v>
      </c>
      <c r="W202" s="44">
        <v>976634.50503084832</v>
      </c>
      <c r="X202" s="66">
        <v>133263</v>
      </c>
      <c r="Y202" s="42">
        <v>387161</v>
      </c>
      <c r="Z202" s="42">
        <v>388266</v>
      </c>
      <c r="AA202" s="42">
        <v>238776.73234244902</v>
      </c>
      <c r="AB202" s="43">
        <v>1147466.732342449</v>
      </c>
      <c r="AC202" s="66">
        <v>-11033.783660387031</v>
      </c>
      <c r="AD202" s="42">
        <v>-24079.051660619458</v>
      </c>
      <c r="AE202" s="42">
        <v>-71618.717985638388</v>
      </c>
      <c r="AF202" s="42">
        <v>3129.0995931170692</v>
      </c>
      <c r="AG202" s="42">
        <v>-67229.773598072905</v>
      </c>
      <c r="AH202" s="44">
        <v>0</v>
      </c>
    </row>
    <row r="203" spans="1:34" s="4" customFormat="1">
      <c r="A203" s="46" t="s">
        <v>863</v>
      </c>
      <c r="B203" s="56" t="s">
        <v>2009</v>
      </c>
      <c r="C203" s="57">
        <v>5.1522999999999998E-4</v>
      </c>
      <c r="D203" s="57">
        <v>5.4243E-4</v>
      </c>
      <c r="E203" s="65">
        <v>29307.505698000001</v>
      </c>
      <c r="F203" s="42">
        <v>3305</v>
      </c>
      <c r="G203" s="43">
        <v>32612.505698000001</v>
      </c>
      <c r="H203" s="66">
        <v>438866</v>
      </c>
      <c r="I203" s="42">
        <v>609791</v>
      </c>
      <c r="J203" s="42">
        <v>300043</v>
      </c>
      <c r="K203" s="42">
        <v>306454</v>
      </c>
      <c r="L203" s="44">
        <v>600268</v>
      </c>
      <c r="M203" s="66">
        <v>53075</v>
      </c>
      <c r="N203" s="42">
        <v>2561.6672712069039</v>
      </c>
      <c r="O203" s="42">
        <v>55636.667271206905</v>
      </c>
      <c r="P203" s="42">
        <v>0</v>
      </c>
      <c r="Q203" s="44">
        <v>55636.667271206905</v>
      </c>
      <c r="R203" s="45">
        <v>4788</v>
      </c>
      <c r="S203" s="66">
        <v>9697</v>
      </c>
      <c r="T203" s="42">
        <v>73259</v>
      </c>
      <c r="U203" s="42">
        <v>91747</v>
      </c>
      <c r="V203" s="42">
        <v>41709.062791636039</v>
      </c>
      <c r="W203" s="44">
        <v>216412.06279163604</v>
      </c>
      <c r="X203" s="66">
        <v>25992</v>
      </c>
      <c r="Y203" s="42">
        <v>75513</v>
      </c>
      <c r="Z203" s="42">
        <v>75729</v>
      </c>
      <c r="AA203" s="42">
        <v>78979.43478378134</v>
      </c>
      <c r="AB203" s="43">
        <v>256213.43478378135</v>
      </c>
      <c r="AC203" s="66">
        <v>917.50649983210678</v>
      </c>
      <c r="AD203" s="42">
        <v>-3595.0428451312855</v>
      </c>
      <c r="AE203" s="42">
        <v>-13572.317186136017</v>
      </c>
      <c r="AF203" s="42">
        <v>-6775.5687625505852</v>
      </c>
      <c r="AG203" s="42">
        <v>-16775.949698159522</v>
      </c>
      <c r="AH203" s="44">
        <v>0</v>
      </c>
    </row>
    <row r="204" spans="1:34" s="4" customFormat="1">
      <c r="A204" s="46" t="s">
        <v>864</v>
      </c>
      <c r="B204" s="56" t="s">
        <v>2010</v>
      </c>
      <c r="C204" s="57">
        <v>3.7466800000000001E-3</v>
      </c>
      <c r="D204" s="57">
        <v>3.8628199999999999E-3</v>
      </c>
      <c r="E204" s="65">
        <v>213120.80984700003</v>
      </c>
      <c r="F204" s="42">
        <v>24036</v>
      </c>
      <c r="G204" s="43">
        <v>237156.80984700003</v>
      </c>
      <c r="H204" s="66">
        <v>3191369</v>
      </c>
      <c r="I204" s="42">
        <v>4434312</v>
      </c>
      <c r="J204" s="42">
        <v>2181867</v>
      </c>
      <c r="K204" s="42">
        <v>2228493</v>
      </c>
      <c r="L204" s="44">
        <v>4365063</v>
      </c>
      <c r="M204" s="66">
        <v>385956</v>
      </c>
      <c r="N204" s="42">
        <v>-69841.146474948197</v>
      </c>
      <c r="O204" s="42">
        <v>316114.85352505179</v>
      </c>
      <c r="P204" s="42">
        <v>0</v>
      </c>
      <c r="Q204" s="44">
        <v>316114.85352505179</v>
      </c>
      <c r="R204" s="45">
        <v>34815</v>
      </c>
      <c r="S204" s="66">
        <v>70515</v>
      </c>
      <c r="T204" s="42">
        <v>532732</v>
      </c>
      <c r="U204" s="42">
        <v>667171</v>
      </c>
      <c r="V204" s="42">
        <v>0</v>
      </c>
      <c r="W204" s="44">
        <v>1270418</v>
      </c>
      <c r="X204" s="66">
        <v>189011</v>
      </c>
      <c r="Y204" s="42">
        <v>549120</v>
      </c>
      <c r="Z204" s="42">
        <v>550688</v>
      </c>
      <c r="AA204" s="42">
        <v>259577.1646030432</v>
      </c>
      <c r="AB204" s="43">
        <v>1548396.1646030431</v>
      </c>
      <c r="AC204" s="66">
        <v>-48739.853030120707</v>
      </c>
      <c r="AD204" s="42">
        <v>-47372.671594687054</v>
      </c>
      <c r="AE204" s="42">
        <v>-110305.42396938502</v>
      </c>
      <c r="AF204" s="42">
        <v>40997.134897442505</v>
      </c>
      <c r="AG204" s="42">
        <v>-112557.35090629291</v>
      </c>
      <c r="AH204" s="44">
        <v>0</v>
      </c>
    </row>
    <row r="205" spans="1:34" s="4" customFormat="1">
      <c r="A205" s="46" t="s">
        <v>865</v>
      </c>
      <c r="B205" s="56" t="s">
        <v>2011</v>
      </c>
      <c r="C205" s="57">
        <v>5.8474999999999998E-4</v>
      </c>
      <c r="D205" s="57">
        <v>6.1202999999999995E-4</v>
      </c>
      <c r="E205" s="65">
        <v>33262.271649000002</v>
      </c>
      <c r="F205" s="42">
        <v>3751</v>
      </c>
      <c r="G205" s="43">
        <v>37013.271649000002</v>
      </c>
      <c r="H205" s="66">
        <v>498082</v>
      </c>
      <c r="I205" s="42">
        <v>692070</v>
      </c>
      <c r="J205" s="42">
        <v>340527</v>
      </c>
      <c r="K205" s="42">
        <v>347804</v>
      </c>
      <c r="L205" s="44">
        <v>681262</v>
      </c>
      <c r="M205" s="66">
        <v>60237</v>
      </c>
      <c r="N205" s="42">
        <v>-10938.787812543316</v>
      </c>
      <c r="O205" s="42">
        <v>49298.21218745668</v>
      </c>
      <c r="P205" s="42">
        <v>0</v>
      </c>
      <c r="Q205" s="44">
        <v>49298.21218745668</v>
      </c>
      <c r="R205" s="45">
        <v>5434</v>
      </c>
      <c r="S205" s="66">
        <v>11005</v>
      </c>
      <c r="T205" s="42">
        <v>83144</v>
      </c>
      <c r="U205" s="42">
        <v>104126</v>
      </c>
      <c r="V205" s="42">
        <v>32844.029732976516</v>
      </c>
      <c r="W205" s="44">
        <v>231119.02973297652</v>
      </c>
      <c r="X205" s="66">
        <v>29499</v>
      </c>
      <c r="Y205" s="42">
        <v>85702</v>
      </c>
      <c r="Z205" s="42">
        <v>85947</v>
      </c>
      <c r="AA205" s="42">
        <v>27884.119989531839</v>
      </c>
      <c r="AB205" s="43">
        <v>229032.11998953184</v>
      </c>
      <c r="AC205" s="66">
        <v>2343.3866417111094</v>
      </c>
      <c r="AD205" s="42">
        <v>8573.7227564191271</v>
      </c>
      <c r="AE205" s="42">
        <v>-2031.3340167883052</v>
      </c>
      <c r="AF205" s="42">
        <v>11827.885975661982</v>
      </c>
      <c r="AG205" s="42">
        <v>-18626.751613559238</v>
      </c>
      <c r="AH205" s="44">
        <v>0</v>
      </c>
    </row>
    <row r="206" spans="1:34" s="4" customFormat="1">
      <c r="A206" s="46" t="s">
        <v>867</v>
      </c>
      <c r="B206" s="56" t="s">
        <v>2013</v>
      </c>
      <c r="C206" s="57">
        <v>3.4501599999999999E-3</v>
      </c>
      <c r="D206" s="57">
        <v>2.7275400000000001E-3</v>
      </c>
      <c r="E206" s="65">
        <v>196254.20016899999</v>
      </c>
      <c r="F206" s="42">
        <v>22134</v>
      </c>
      <c r="G206" s="43">
        <v>218388.20016899999</v>
      </c>
      <c r="H206" s="66">
        <v>2938797</v>
      </c>
      <c r="I206" s="42">
        <v>4083371</v>
      </c>
      <c r="J206" s="42">
        <v>2009190</v>
      </c>
      <c r="K206" s="42">
        <v>2052125</v>
      </c>
      <c r="L206" s="44">
        <v>4019603</v>
      </c>
      <c r="M206" s="66">
        <v>355411</v>
      </c>
      <c r="N206" s="42">
        <v>55384.250548072159</v>
      </c>
      <c r="O206" s="42">
        <v>410795.25054807216</v>
      </c>
      <c r="P206" s="42">
        <v>0</v>
      </c>
      <c r="Q206" s="44">
        <v>410795.25054807216</v>
      </c>
      <c r="R206" s="45">
        <v>32060</v>
      </c>
      <c r="S206" s="66">
        <v>64935</v>
      </c>
      <c r="T206" s="42">
        <v>490571</v>
      </c>
      <c r="U206" s="42">
        <v>614370</v>
      </c>
      <c r="V206" s="42">
        <v>482103.48960857216</v>
      </c>
      <c r="W206" s="44">
        <v>1651979.4896085721</v>
      </c>
      <c r="X206" s="66">
        <v>174052</v>
      </c>
      <c r="Y206" s="42">
        <v>505662</v>
      </c>
      <c r="Z206" s="42">
        <v>507106</v>
      </c>
      <c r="AA206" s="42">
        <v>98222.85394038762</v>
      </c>
      <c r="AB206" s="43">
        <v>1285042.8539403877</v>
      </c>
      <c r="AC206" s="66">
        <v>97670.466752849621</v>
      </c>
      <c r="AD206" s="42">
        <v>89881.332699798251</v>
      </c>
      <c r="AE206" s="42">
        <v>30759.765424910423</v>
      </c>
      <c r="AF206" s="42">
        <v>156431.46467464505</v>
      </c>
      <c r="AG206" s="42">
        <v>-7806.3938840188202</v>
      </c>
      <c r="AH206" s="44">
        <v>0</v>
      </c>
    </row>
    <row r="207" spans="1:34" s="4" customFormat="1">
      <c r="A207" s="46" t="s">
        <v>868</v>
      </c>
      <c r="B207" s="56" t="s">
        <v>2014</v>
      </c>
      <c r="C207" s="57">
        <v>1.6004999999999999E-4</v>
      </c>
      <c r="D207" s="57">
        <v>2.0958000000000001E-4</v>
      </c>
      <c r="E207" s="65">
        <v>9104.3048610000005</v>
      </c>
      <c r="F207" s="42">
        <v>1027</v>
      </c>
      <c r="G207" s="43">
        <v>10131.304861000001</v>
      </c>
      <c r="H207" s="66">
        <v>136328</v>
      </c>
      <c r="I207" s="42">
        <v>189424</v>
      </c>
      <c r="J207" s="42">
        <v>93205</v>
      </c>
      <c r="K207" s="42">
        <v>95196</v>
      </c>
      <c r="L207" s="44">
        <v>186466</v>
      </c>
      <c r="M207" s="66">
        <v>16487</v>
      </c>
      <c r="N207" s="42">
        <v>-16792.817082857073</v>
      </c>
      <c r="O207" s="42">
        <v>-305.81708285707282</v>
      </c>
      <c r="P207" s="42">
        <v>0</v>
      </c>
      <c r="Q207" s="44">
        <v>-305.81708285707282</v>
      </c>
      <c r="R207" s="45">
        <v>1487</v>
      </c>
      <c r="S207" s="66">
        <v>3012</v>
      </c>
      <c r="T207" s="42">
        <v>22757</v>
      </c>
      <c r="U207" s="42">
        <v>28500</v>
      </c>
      <c r="V207" s="42">
        <v>0</v>
      </c>
      <c r="W207" s="44">
        <v>54269</v>
      </c>
      <c r="X207" s="66">
        <v>8074</v>
      </c>
      <c r="Y207" s="42">
        <v>23457</v>
      </c>
      <c r="Z207" s="42">
        <v>23524</v>
      </c>
      <c r="AA207" s="42">
        <v>68281.019484151839</v>
      </c>
      <c r="AB207" s="43">
        <v>123336.01948415184</v>
      </c>
      <c r="AC207" s="66">
        <v>-15773.222818521073</v>
      </c>
      <c r="AD207" s="42">
        <v>-15517.728123105566</v>
      </c>
      <c r="AE207" s="42">
        <v>-18091.739823633266</v>
      </c>
      <c r="AF207" s="42">
        <v>-9726.8882218577819</v>
      </c>
      <c r="AG207" s="42">
        <v>-9957.440497034162</v>
      </c>
      <c r="AH207" s="44">
        <v>0</v>
      </c>
    </row>
    <row r="208" spans="1:34" s="4" customFormat="1">
      <c r="A208" s="46" t="s">
        <v>869</v>
      </c>
      <c r="B208" s="56" t="s">
        <v>2015</v>
      </c>
      <c r="C208" s="57">
        <v>1.4755000000000001E-4</v>
      </c>
      <c r="D208" s="57">
        <v>1.5614000000000001E-4</v>
      </c>
      <c r="E208" s="65">
        <v>8392.9757310000005</v>
      </c>
      <c r="F208" s="42">
        <v>947</v>
      </c>
      <c r="G208" s="43">
        <v>9339.9757310000005</v>
      </c>
      <c r="H208" s="66">
        <v>125681</v>
      </c>
      <c r="I208" s="42">
        <v>174630</v>
      </c>
      <c r="J208" s="42">
        <v>85925</v>
      </c>
      <c r="K208" s="42">
        <v>87761</v>
      </c>
      <c r="L208" s="44">
        <v>171903</v>
      </c>
      <c r="M208" s="66">
        <v>15200</v>
      </c>
      <c r="N208" s="42">
        <v>3128.2841436881872</v>
      </c>
      <c r="O208" s="42">
        <v>18328.284143688186</v>
      </c>
      <c r="P208" s="42">
        <v>0</v>
      </c>
      <c r="Q208" s="44">
        <v>18328.284143688186</v>
      </c>
      <c r="R208" s="45">
        <v>1371</v>
      </c>
      <c r="S208" s="66">
        <v>2777</v>
      </c>
      <c r="T208" s="42">
        <v>20980</v>
      </c>
      <c r="U208" s="42">
        <v>26274</v>
      </c>
      <c r="V208" s="42">
        <v>14858.806416659691</v>
      </c>
      <c r="W208" s="44">
        <v>64889.806416659689</v>
      </c>
      <c r="X208" s="66">
        <v>7444</v>
      </c>
      <c r="Y208" s="42">
        <v>21625</v>
      </c>
      <c r="Z208" s="42">
        <v>21687</v>
      </c>
      <c r="AA208" s="42">
        <v>34032.209782644917</v>
      </c>
      <c r="AB208" s="43">
        <v>84788.209782644917</v>
      </c>
      <c r="AC208" s="66">
        <v>2359.2765238998109</v>
      </c>
      <c r="AD208" s="42">
        <v>-9149.9961014920846</v>
      </c>
      <c r="AE208" s="42">
        <v>-10941.539319441408</v>
      </c>
      <c r="AF208" s="42">
        <v>2730.0589615447493</v>
      </c>
      <c r="AG208" s="42">
        <v>-4896.203430496289</v>
      </c>
      <c r="AH208" s="44">
        <v>0</v>
      </c>
    </row>
    <row r="209" spans="1:34" s="4" customFormat="1">
      <c r="A209" s="46" t="s">
        <v>870</v>
      </c>
      <c r="B209" s="56" t="s">
        <v>2016</v>
      </c>
      <c r="C209" s="57">
        <v>5.9396999999999998E-4</v>
      </c>
      <c r="D209" s="57">
        <v>6.3254999999999995E-4</v>
      </c>
      <c r="E209" s="65">
        <v>33786.708065999999</v>
      </c>
      <c r="F209" s="42">
        <v>3810</v>
      </c>
      <c r="G209" s="43">
        <v>37596.708065999999</v>
      </c>
      <c r="H209" s="66">
        <v>505935</v>
      </c>
      <c r="I209" s="42">
        <v>702982</v>
      </c>
      <c r="J209" s="42">
        <v>345897</v>
      </c>
      <c r="K209" s="42">
        <v>353288</v>
      </c>
      <c r="L209" s="44">
        <v>692004</v>
      </c>
      <c r="M209" s="66">
        <v>61187</v>
      </c>
      <c r="N209" s="42">
        <v>34735.130732100202</v>
      </c>
      <c r="O209" s="42">
        <v>95922.130732100195</v>
      </c>
      <c r="P209" s="42">
        <v>0</v>
      </c>
      <c r="Q209" s="44">
        <v>95922.130732100195</v>
      </c>
      <c r="R209" s="45">
        <v>5519</v>
      </c>
      <c r="S209" s="66">
        <v>11179</v>
      </c>
      <c r="T209" s="42">
        <v>84455</v>
      </c>
      <c r="U209" s="42">
        <v>105768</v>
      </c>
      <c r="V209" s="42">
        <v>13916.670372010909</v>
      </c>
      <c r="W209" s="44">
        <v>215318.67037201091</v>
      </c>
      <c r="X209" s="66">
        <v>29964</v>
      </c>
      <c r="Y209" s="42">
        <v>87053</v>
      </c>
      <c r="Z209" s="42">
        <v>87302</v>
      </c>
      <c r="AA209" s="42">
        <v>28541.952128646946</v>
      </c>
      <c r="AB209" s="43">
        <v>232860.95212864695</v>
      </c>
      <c r="AC209" s="66">
        <v>8975.4447051897805</v>
      </c>
      <c r="AD209" s="42">
        <v>-1322.2801984349771</v>
      </c>
      <c r="AE209" s="42">
        <v>-11748.73075921268</v>
      </c>
      <c r="AF209" s="42">
        <v>6728.5111303944159</v>
      </c>
      <c r="AG209" s="42">
        <v>-20175.226634572584</v>
      </c>
      <c r="AH209" s="44">
        <v>0</v>
      </c>
    </row>
    <row r="210" spans="1:34" s="4" customFormat="1">
      <c r="A210" s="46" t="s">
        <v>872</v>
      </c>
      <c r="B210" s="56" t="s">
        <v>2018</v>
      </c>
      <c r="C210" s="57">
        <v>6.2551999999999996E-4</v>
      </c>
      <c r="D210" s="57">
        <v>6.0639999999999999E-4</v>
      </c>
      <c r="E210" s="65">
        <v>35581.240754999999</v>
      </c>
      <c r="F210" s="42">
        <v>4013</v>
      </c>
      <c r="G210" s="43">
        <v>39594.240754999999</v>
      </c>
      <c r="H210" s="66">
        <v>532809</v>
      </c>
      <c r="I210" s="42">
        <v>740322</v>
      </c>
      <c r="J210" s="42">
        <v>364270</v>
      </c>
      <c r="K210" s="42">
        <v>372054</v>
      </c>
      <c r="L210" s="44">
        <v>728761</v>
      </c>
      <c r="M210" s="66">
        <v>64437</v>
      </c>
      <c r="N210" s="42">
        <v>-20702.960039232359</v>
      </c>
      <c r="O210" s="42">
        <v>43734.039960767637</v>
      </c>
      <c r="P210" s="42">
        <v>0</v>
      </c>
      <c r="Q210" s="44">
        <v>43734.039960767637</v>
      </c>
      <c r="R210" s="45">
        <v>5813</v>
      </c>
      <c r="S210" s="66">
        <v>11773</v>
      </c>
      <c r="T210" s="42">
        <v>88941</v>
      </c>
      <c r="U210" s="42">
        <v>111386</v>
      </c>
      <c r="V210" s="42">
        <v>11419.132286763826</v>
      </c>
      <c r="W210" s="44">
        <v>223519.13228676384</v>
      </c>
      <c r="X210" s="66">
        <v>31556</v>
      </c>
      <c r="Y210" s="42">
        <v>91677</v>
      </c>
      <c r="Z210" s="42">
        <v>91939</v>
      </c>
      <c r="AA210" s="42">
        <v>48897.729030480186</v>
      </c>
      <c r="AB210" s="43">
        <v>264069.7290304802</v>
      </c>
      <c r="AC210" s="66">
        <v>-9558.8745510229892</v>
      </c>
      <c r="AD210" s="42">
        <v>-6512.5657958742668</v>
      </c>
      <c r="AE210" s="42">
        <v>-17162.326351008051</v>
      </c>
      <c r="AF210" s="42">
        <v>7026.4959966897059</v>
      </c>
      <c r="AG210" s="42">
        <v>-14343.326042500767</v>
      </c>
      <c r="AH210" s="44">
        <v>0</v>
      </c>
    </row>
    <row r="211" spans="1:34" s="4" customFormat="1">
      <c r="A211" s="46" t="s">
        <v>874</v>
      </c>
      <c r="B211" s="56" t="s">
        <v>2020</v>
      </c>
      <c r="C211" s="57">
        <v>3.6447699999999999E-3</v>
      </c>
      <c r="D211" s="57">
        <v>3.8014199999999998E-3</v>
      </c>
      <c r="E211" s="65">
        <v>207323.841915</v>
      </c>
      <c r="F211" s="42">
        <v>23382</v>
      </c>
      <c r="G211" s="43">
        <v>230705.841915</v>
      </c>
      <c r="H211" s="66">
        <v>3104563</v>
      </c>
      <c r="I211" s="42">
        <v>4313698</v>
      </c>
      <c r="J211" s="42">
        <v>2122520</v>
      </c>
      <c r="K211" s="42">
        <v>2167877</v>
      </c>
      <c r="L211" s="44">
        <v>4246333</v>
      </c>
      <c r="M211" s="66">
        <v>375458</v>
      </c>
      <c r="N211" s="42">
        <v>-14086.226922778134</v>
      </c>
      <c r="O211" s="42">
        <v>361371.77307722188</v>
      </c>
      <c r="P211" s="42">
        <v>0</v>
      </c>
      <c r="Q211" s="44">
        <v>361371.77307722188</v>
      </c>
      <c r="R211" s="45">
        <v>33868</v>
      </c>
      <c r="S211" s="66">
        <v>68597</v>
      </c>
      <c r="T211" s="42">
        <v>518242</v>
      </c>
      <c r="U211" s="42">
        <v>649024</v>
      </c>
      <c r="V211" s="42">
        <v>49953.215567088366</v>
      </c>
      <c r="W211" s="44">
        <v>1285816.2155670885</v>
      </c>
      <c r="X211" s="66">
        <v>183870</v>
      </c>
      <c r="Y211" s="42">
        <v>534184</v>
      </c>
      <c r="Z211" s="42">
        <v>535710</v>
      </c>
      <c r="AA211" s="42">
        <v>129709.06361539522</v>
      </c>
      <c r="AB211" s="43">
        <v>1383473.0636153952</v>
      </c>
      <c r="AC211" s="66">
        <v>18106.795643524249</v>
      </c>
      <c r="AD211" s="42">
        <v>6345.8416114665852</v>
      </c>
      <c r="AE211" s="42">
        <v>-58070.686101821928</v>
      </c>
      <c r="AF211" s="42">
        <v>50502.448950030695</v>
      </c>
      <c r="AG211" s="42">
        <v>-114541.24815150646</v>
      </c>
      <c r="AH211" s="44">
        <v>0</v>
      </c>
    </row>
    <row r="212" spans="1:34" s="4" customFormat="1">
      <c r="A212" s="46" t="s">
        <v>878</v>
      </c>
      <c r="B212" s="56" t="s">
        <v>2024</v>
      </c>
      <c r="C212" s="57">
        <v>4.1104999999999999E-4</v>
      </c>
      <c r="D212" s="57">
        <v>4.0105000000000002E-4</v>
      </c>
      <c r="E212" s="65">
        <v>23381.826138</v>
      </c>
      <c r="F212" s="42">
        <v>2637</v>
      </c>
      <c r="G212" s="43">
        <v>26018.826138</v>
      </c>
      <c r="H212" s="66">
        <v>350127</v>
      </c>
      <c r="I212" s="42">
        <v>486490</v>
      </c>
      <c r="J212" s="42">
        <v>239374</v>
      </c>
      <c r="K212" s="42">
        <v>244489</v>
      </c>
      <c r="L212" s="44">
        <v>478893</v>
      </c>
      <c r="M212" s="66">
        <v>42343</v>
      </c>
      <c r="N212" s="42">
        <v>-4410.0404079561658</v>
      </c>
      <c r="O212" s="42">
        <v>37932.959592043837</v>
      </c>
      <c r="P212" s="42">
        <v>0</v>
      </c>
      <c r="Q212" s="44">
        <v>37932.959592043837</v>
      </c>
      <c r="R212" s="45">
        <v>3820</v>
      </c>
      <c r="S212" s="66">
        <v>7736</v>
      </c>
      <c r="T212" s="42">
        <v>58446</v>
      </c>
      <c r="U212" s="42">
        <v>73196</v>
      </c>
      <c r="V212" s="42">
        <v>31230.39493696417</v>
      </c>
      <c r="W212" s="44">
        <v>170608.39493696418</v>
      </c>
      <c r="X212" s="66">
        <v>20736</v>
      </c>
      <c r="Y212" s="42">
        <v>60244</v>
      </c>
      <c r="Z212" s="42">
        <v>60416</v>
      </c>
      <c r="AA212" s="42">
        <v>67627.204378559458</v>
      </c>
      <c r="AB212" s="43">
        <v>209023.20437855946</v>
      </c>
      <c r="AC212" s="66">
        <v>-517.8696195954526</v>
      </c>
      <c r="AD212" s="42">
        <v>-7439.6888017958936</v>
      </c>
      <c r="AE212" s="42">
        <v>-15093.855231646568</v>
      </c>
      <c r="AF212" s="42">
        <v>-5642.7382934278176</v>
      </c>
      <c r="AG212" s="42">
        <v>-9720.6574951295479</v>
      </c>
      <c r="AH212" s="44">
        <v>0</v>
      </c>
    </row>
    <row r="213" spans="1:34" s="4" customFormat="1">
      <c r="A213" s="46" t="s">
        <v>880</v>
      </c>
      <c r="B213" s="56" t="s">
        <v>2026</v>
      </c>
      <c r="C213" s="57">
        <v>3.1809799999999999E-3</v>
      </c>
      <c r="D213" s="57">
        <v>3.2654899999999998E-3</v>
      </c>
      <c r="E213" s="65">
        <v>180942.23151000001</v>
      </c>
      <c r="F213" s="42">
        <v>20407</v>
      </c>
      <c r="G213" s="43">
        <v>201349.23151000001</v>
      </c>
      <c r="H213" s="66">
        <v>2709514</v>
      </c>
      <c r="I213" s="42">
        <v>3764788</v>
      </c>
      <c r="J213" s="42">
        <v>1852433</v>
      </c>
      <c r="K213" s="42">
        <v>1892019</v>
      </c>
      <c r="L213" s="44">
        <v>3705995</v>
      </c>
      <c r="M213" s="66">
        <v>327682</v>
      </c>
      <c r="N213" s="42">
        <v>771.69071792547834</v>
      </c>
      <c r="O213" s="42">
        <v>328453.69071792549</v>
      </c>
      <c r="P213" s="42">
        <v>0</v>
      </c>
      <c r="Q213" s="44">
        <v>328453.69071792549</v>
      </c>
      <c r="R213" s="45">
        <v>29559</v>
      </c>
      <c r="S213" s="66">
        <v>59868</v>
      </c>
      <c r="T213" s="42">
        <v>452297</v>
      </c>
      <c r="U213" s="42">
        <v>566437</v>
      </c>
      <c r="V213" s="42">
        <v>32082.778008402223</v>
      </c>
      <c r="W213" s="44">
        <v>1110684.7780084023</v>
      </c>
      <c r="X213" s="66">
        <v>160473</v>
      </c>
      <c r="Y213" s="42">
        <v>466210</v>
      </c>
      <c r="Z213" s="42">
        <v>467542</v>
      </c>
      <c r="AA213" s="42">
        <v>93435.782375226612</v>
      </c>
      <c r="AB213" s="43">
        <v>1187660.7823752267</v>
      </c>
      <c r="AC213" s="66">
        <v>17438.891054885964</v>
      </c>
      <c r="AD213" s="42">
        <v>-2668.0956678020084</v>
      </c>
      <c r="AE213" s="42">
        <v>-56956.706700491872</v>
      </c>
      <c r="AF213" s="42">
        <v>59146.066647017869</v>
      </c>
      <c r="AG213" s="42">
        <v>-93936.159700434349</v>
      </c>
      <c r="AH213" s="44">
        <v>0</v>
      </c>
    </row>
    <row r="214" spans="1:34" s="4" customFormat="1">
      <c r="A214" s="46" t="s">
        <v>884</v>
      </c>
      <c r="B214" s="56" t="s">
        <v>2030</v>
      </c>
      <c r="C214" s="57">
        <v>6.5778099999999999E-3</v>
      </c>
      <c r="D214" s="57">
        <v>6.6818700000000003E-3</v>
      </c>
      <c r="E214" s="65">
        <v>374163.25603500003</v>
      </c>
      <c r="F214" s="42">
        <v>42198</v>
      </c>
      <c r="G214" s="43">
        <v>416361.25603500003</v>
      </c>
      <c r="H214" s="66">
        <v>5602885</v>
      </c>
      <c r="I214" s="42">
        <v>7785041</v>
      </c>
      <c r="J214" s="42">
        <v>3830566</v>
      </c>
      <c r="K214" s="42">
        <v>3912424</v>
      </c>
      <c r="L214" s="44">
        <v>7663466</v>
      </c>
      <c r="M214" s="66">
        <v>677599</v>
      </c>
      <c r="N214" s="42">
        <v>2046.5371052840169</v>
      </c>
      <c r="O214" s="42">
        <v>679645.53710528405</v>
      </c>
      <c r="P214" s="42">
        <v>0</v>
      </c>
      <c r="Q214" s="44">
        <v>679645.53710528405</v>
      </c>
      <c r="R214" s="45">
        <v>61123</v>
      </c>
      <c r="S214" s="66">
        <v>123799</v>
      </c>
      <c r="T214" s="42">
        <v>935285</v>
      </c>
      <c r="U214" s="42">
        <v>1171310</v>
      </c>
      <c r="V214" s="42">
        <v>25666.079226152509</v>
      </c>
      <c r="W214" s="44">
        <v>2256060.0792261525</v>
      </c>
      <c r="X214" s="66">
        <v>331834</v>
      </c>
      <c r="Y214" s="42">
        <v>964055</v>
      </c>
      <c r="Z214" s="42">
        <v>966809</v>
      </c>
      <c r="AA214" s="42">
        <v>202762.39857936345</v>
      </c>
      <c r="AB214" s="43">
        <v>2465460.3985793632</v>
      </c>
      <c r="AC214" s="66">
        <v>26511.243646563507</v>
      </c>
      <c r="AD214" s="42">
        <v>-17873.835579589002</v>
      </c>
      <c r="AE214" s="42">
        <v>-131279.27112743698</v>
      </c>
      <c r="AF214" s="42">
        <v>99315.741069664029</v>
      </c>
      <c r="AG214" s="42">
        <v>-186074.19736241229</v>
      </c>
      <c r="AH214" s="44">
        <v>0</v>
      </c>
    </row>
    <row r="215" spans="1:34" s="4" customFormat="1">
      <c r="A215" s="46" t="s">
        <v>886</v>
      </c>
      <c r="B215" s="56" t="s">
        <v>2032</v>
      </c>
      <c r="C215" s="57">
        <v>2.3806000000000001E-4</v>
      </c>
      <c r="D215" s="57">
        <v>1.8709999999999999E-4</v>
      </c>
      <c r="E215" s="65">
        <v>13541.538627</v>
      </c>
      <c r="F215" s="42">
        <v>1527</v>
      </c>
      <c r="G215" s="43">
        <v>15068.538627</v>
      </c>
      <c r="H215" s="66">
        <v>202776</v>
      </c>
      <c r="I215" s="42">
        <v>281751</v>
      </c>
      <c r="J215" s="42">
        <v>138633</v>
      </c>
      <c r="K215" s="42">
        <v>141596</v>
      </c>
      <c r="L215" s="44">
        <v>277351</v>
      </c>
      <c r="M215" s="66">
        <v>24523</v>
      </c>
      <c r="N215" s="42">
        <v>18223.70453633841</v>
      </c>
      <c r="O215" s="42">
        <v>42746.70453633841</v>
      </c>
      <c r="P215" s="42">
        <v>0</v>
      </c>
      <c r="Q215" s="44">
        <v>42746.70453633841</v>
      </c>
      <c r="R215" s="45">
        <v>2212</v>
      </c>
      <c r="S215" s="66">
        <v>4480</v>
      </c>
      <c r="T215" s="42">
        <v>33849</v>
      </c>
      <c r="U215" s="42">
        <v>42391</v>
      </c>
      <c r="V215" s="42">
        <v>113121.09880864291</v>
      </c>
      <c r="W215" s="44">
        <v>193841.09880864291</v>
      </c>
      <c r="X215" s="66">
        <v>12010</v>
      </c>
      <c r="Y215" s="42">
        <v>34890</v>
      </c>
      <c r="Z215" s="42">
        <v>34990</v>
      </c>
      <c r="AA215" s="42">
        <v>1901.4185022026434</v>
      </c>
      <c r="AB215" s="43">
        <v>83791.41850220265</v>
      </c>
      <c r="AC215" s="66">
        <v>30289.553890182906</v>
      </c>
      <c r="AD215" s="42">
        <v>31512.972392385549</v>
      </c>
      <c r="AE215" s="42">
        <v>26424.775486101767</v>
      </c>
      <c r="AF215" s="42">
        <v>22235.192411836564</v>
      </c>
      <c r="AG215" s="42">
        <v>-412.8138740665263</v>
      </c>
      <c r="AH215" s="44">
        <v>0</v>
      </c>
    </row>
    <row r="216" spans="1:34" s="4" customFormat="1">
      <c r="A216" s="46" t="s">
        <v>888</v>
      </c>
      <c r="B216" s="56" t="s">
        <v>2034</v>
      </c>
      <c r="C216" s="57">
        <v>4.5989000000000002E-4</v>
      </c>
      <c r="D216" s="57">
        <v>4.4476999999999999E-4</v>
      </c>
      <c r="E216" s="65">
        <v>26159.938245000001</v>
      </c>
      <c r="F216" s="42">
        <v>2950</v>
      </c>
      <c r="G216" s="43">
        <v>29109.938245000001</v>
      </c>
      <c r="H216" s="66">
        <v>391728</v>
      </c>
      <c r="I216" s="42">
        <v>544294</v>
      </c>
      <c r="J216" s="42">
        <v>267815</v>
      </c>
      <c r="K216" s="42">
        <v>273539</v>
      </c>
      <c r="L216" s="44">
        <v>535794</v>
      </c>
      <c r="M216" s="66">
        <v>47375</v>
      </c>
      <c r="N216" s="42">
        <v>-7031.0712453275664</v>
      </c>
      <c r="O216" s="42">
        <v>40343.928754672437</v>
      </c>
      <c r="P216" s="42">
        <v>0</v>
      </c>
      <c r="Q216" s="44">
        <v>40343.928754672437</v>
      </c>
      <c r="R216" s="45">
        <v>4273</v>
      </c>
      <c r="S216" s="66">
        <v>8655</v>
      </c>
      <c r="T216" s="42">
        <v>65391</v>
      </c>
      <c r="U216" s="42">
        <v>81893</v>
      </c>
      <c r="V216" s="42">
        <v>9141.7817293195039</v>
      </c>
      <c r="W216" s="44">
        <v>165080.78172931951</v>
      </c>
      <c r="X216" s="66">
        <v>23200</v>
      </c>
      <c r="Y216" s="42">
        <v>67402</v>
      </c>
      <c r="Z216" s="42">
        <v>67595</v>
      </c>
      <c r="AA216" s="42">
        <v>38180.946507484769</v>
      </c>
      <c r="AB216" s="43">
        <v>196377.94650748477</v>
      </c>
      <c r="AC216" s="66">
        <v>-4872.7687442828883</v>
      </c>
      <c r="AD216" s="42">
        <v>-6206.5405977649152</v>
      </c>
      <c r="AE216" s="42">
        <v>-14009.569533212887</v>
      </c>
      <c r="AF216" s="42">
        <v>4212.6875207081421</v>
      </c>
      <c r="AG216" s="42">
        <v>-10420.973423612708</v>
      </c>
      <c r="AH216" s="44">
        <v>0</v>
      </c>
    </row>
    <row r="217" spans="1:34" s="4" customFormat="1">
      <c r="A217" s="46" t="s">
        <v>890</v>
      </c>
      <c r="B217" s="56" t="s">
        <v>2036</v>
      </c>
      <c r="C217" s="57">
        <v>7.2585699999999998E-3</v>
      </c>
      <c r="D217" s="57">
        <v>7.1322900000000003E-3</v>
      </c>
      <c r="E217" s="65">
        <v>412886.43164699996</v>
      </c>
      <c r="F217" s="42">
        <v>46566</v>
      </c>
      <c r="G217" s="43">
        <v>459452.43164699996</v>
      </c>
      <c r="H217" s="66">
        <v>6182747</v>
      </c>
      <c r="I217" s="42">
        <v>8590742</v>
      </c>
      <c r="J217" s="42">
        <v>4227005</v>
      </c>
      <c r="K217" s="42">
        <v>4317334</v>
      </c>
      <c r="L217" s="44">
        <v>8456584</v>
      </c>
      <c r="M217" s="66">
        <v>747726</v>
      </c>
      <c r="N217" s="42">
        <v>-47238.380968668673</v>
      </c>
      <c r="O217" s="42">
        <v>700487.61903133127</v>
      </c>
      <c r="P217" s="42">
        <v>0</v>
      </c>
      <c r="Q217" s="44">
        <v>700487.61903133127</v>
      </c>
      <c r="R217" s="45">
        <v>67449</v>
      </c>
      <c r="S217" s="66">
        <v>136612</v>
      </c>
      <c r="T217" s="42">
        <v>1032080</v>
      </c>
      <c r="U217" s="42">
        <v>1292533</v>
      </c>
      <c r="V217" s="42">
        <v>86113.561109468108</v>
      </c>
      <c r="W217" s="44">
        <v>2547338.5611094683</v>
      </c>
      <c r="X217" s="66">
        <v>366177</v>
      </c>
      <c r="Y217" s="42">
        <v>1063829</v>
      </c>
      <c r="Z217" s="42">
        <v>1066867</v>
      </c>
      <c r="AA217" s="42">
        <v>34762.15410703238</v>
      </c>
      <c r="AB217" s="43">
        <v>2531635.1541070323</v>
      </c>
      <c r="AC217" s="66">
        <v>46813.980796840566</v>
      </c>
      <c r="AD217" s="42">
        <v>49279.064850083349</v>
      </c>
      <c r="AE217" s="42">
        <v>-76038.029121045707</v>
      </c>
      <c r="AF217" s="42">
        <v>173125.45980799105</v>
      </c>
      <c r="AG217" s="42">
        <v>-177477.06933143327</v>
      </c>
      <c r="AH217" s="44">
        <v>0</v>
      </c>
    </row>
    <row r="218" spans="1:34" s="4" customFormat="1">
      <c r="A218" s="46" t="s">
        <v>894</v>
      </c>
      <c r="B218" s="56" t="s">
        <v>2040</v>
      </c>
      <c r="C218" s="57">
        <v>1.4909700000000001E-3</v>
      </c>
      <c r="D218" s="57">
        <v>1.4225500000000001E-3</v>
      </c>
      <c r="E218" s="65">
        <v>84810.370743000007</v>
      </c>
      <c r="F218" s="42">
        <v>9565</v>
      </c>
      <c r="G218" s="43">
        <v>94375.370743000007</v>
      </c>
      <c r="H218" s="66">
        <v>1269987</v>
      </c>
      <c r="I218" s="42">
        <v>1764609</v>
      </c>
      <c r="J218" s="42">
        <v>868262</v>
      </c>
      <c r="K218" s="42">
        <v>886816</v>
      </c>
      <c r="L218" s="44">
        <v>1737052</v>
      </c>
      <c r="M218" s="66">
        <v>153589</v>
      </c>
      <c r="N218" s="42">
        <v>34380.405690370528</v>
      </c>
      <c r="O218" s="42">
        <v>187969.40569037054</v>
      </c>
      <c r="P218" s="42">
        <v>0</v>
      </c>
      <c r="Q218" s="44">
        <v>187969.40569037054</v>
      </c>
      <c r="R218" s="45">
        <v>13855</v>
      </c>
      <c r="S218" s="66">
        <v>28061</v>
      </c>
      <c r="T218" s="42">
        <v>211998</v>
      </c>
      <c r="U218" s="42">
        <v>265497</v>
      </c>
      <c r="V218" s="42">
        <v>118980.25764472713</v>
      </c>
      <c r="W218" s="44">
        <v>624536.25764472713</v>
      </c>
      <c r="X218" s="66">
        <v>75216</v>
      </c>
      <c r="Y218" s="42">
        <v>218519</v>
      </c>
      <c r="Z218" s="42">
        <v>219143</v>
      </c>
      <c r="AA218" s="42">
        <v>12165.323759151723</v>
      </c>
      <c r="AB218" s="43">
        <v>525043.32375915174</v>
      </c>
      <c r="AC218" s="66">
        <v>46771.773230440573</v>
      </c>
      <c r="AD218" s="42">
        <v>27475.256090044539</v>
      </c>
      <c r="AE218" s="42">
        <v>2001.5526313911614</v>
      </c>
      <c r="AF218" s="42">
        <v>54790.39650189715</v>
      </c>
      <c r="AG218" s="42">
        <v>-31546.044568198016</v>
      </c>
      <c r="AH218" s="44">
        <v>0</v>
      </c>
    </row>
    <row r="219" spans="1:34" s="4" customFormat="1">
      <c r="A219" s="46" t="s">
        <v>896</v>
      </c>
      <c r="B219" s="56" t="s">
        <v>2042</v>
      </c>
      <c r="C219" s="57">
        <v>2.83672E-3</v>
      </c>
      <c r="D219" s="57">
        <v>3.2185199999999999E-3</v>
      </c>
      <c r="E219" s="65">
        <v>161360.30112300001</v>
      </c>
      <c r="F219" s="42">
        <v>18198</v>
      </c>
      <c r="G219" s="43">
        <v>179558.30112300001</v>
      </c>
      <c r="H219" s="66">
        <v>2416278</v>
      </c>
      <c r="I219" s="42">
        <v>3357346</v>
      </c>
      <c r="J219" s="42">
        <v>1651955</v>
      </c>
      <c r="K219" s="42">
        <v>1687256</v>
      </c>
      <c r="L219" s="44">
        <v>3304916</v>
      </c>
      <c r="M219" s="66">
        <v>292219</v>
      </c>
      <c r="N219" s="42">
        <v>-204375.12583688289</v>
      </c>
      <c r="O219" s="42">
        <v>87843.874163117114</v>
      </c>
      <c r="P219" s="42">
        <v>0</v>
      </c>
      <c r="Q219" s="44">
        <v>87843.874163117114</v>
      </c>
      <c r="R219" s="45">
        <v>26360</v>
      </c>
      <c r="S219" s="66">
        <v>53389</v>
      </c>
      <c r="T219" s="42">
        <v>403347</v>
      </c>
      <c r="U219" s="42">
        <v>505135</v>
      </c>
      <c r="V219" s="42">
        <v>0</v>
      </c>
      <c r="W219" s="44">
        <v>961871</v>
      </c>
      <c r="X219" s="66">
        <v>143106</v>
      </c>
      <c r="Y219" s="42">
        <v>415755</v>
      </c>
      <c r="Z219" s="42">
        <v>416942</v>
      </c>
      <c r="AA219" s="42">
        <v>637910.12213269225</v>
      </c>
      <c r="AB219" s="43">
        <v>1613713.1221326923</v>
      </c>
      <c r="AC219" s="66">
        <v>-143296.02578617094</v>
      </c>
      <c r="AD219" s="42">
        <v>-147109.84893160927</v>
      </c>
      <c r="AE219" s="42">
        <v>-192659.27351649781</v>
      </c>
      <c r="AF219" s="42">
        <v>-49605.530105397396</v>
      </c>
      <c r="AG219" s="42">
        <v>-119171.44379301675</v>
      </c>
      <c r="AH219" s="44">
        <v>0</v>
      </c>
    </row>
    <row r="220" spans="1:34" s="4" customFormat="1">
      <c r="A220" s="46" t="s">
        <v>900</v>
      </c>
      <c r="B220" s="56" t="s">
        <v>2046</v>
      </c>
      <c r="C220" s="57">
        <v>6.5188499999999996E-3</v>
      </c>
      <c r="D220" s="57">
        <v>7.2823699999999998E-3</v>
      </c>
      <c r="E220" s="65">
        <v>370808.99448300002</v>
      </c>
      <c r="F220" s="42">
        <v>41820</v>
      </c>
      <c r="G220" s="43">
        <v>412628.99448300002</v>
      </c>
      <c r="H220" s="66">
        <v>5552664</v>
      </c>
      <c r="I220" s="42">
        <v>7715260</v>
      </c>
      <c r="J220" s="42">
        <v>3796231</v>
      </c>
      <c r="K220" s="42">
        <v>3877355</v>
      </c>
      <c r="L220" s="44">
        <v>7594774</v>
      </c>
      <c r="M220" s="66">
        <v>671526</v>
      </c>
      <c r="N220" s="42">
        <v>-131668.55889854638</v>
      </c>
      <c r="O220" s="42">
        <v>539857.44110145362</v>
      </c>
      <c r="P220" s="42">
        <v>0</v>
      </c>
      <c r="Q220" s="44">
        <v>539857.44110145362</v>
      </c>
      <c r="R220" s="45">
        <v>60575</v>
      </c>
      <c r="S220" s="66">
        <v>122690</v>
      </c>
      <c r="T220" s="42">
        <v>926901</v>
      </c>
      <c r="U220" s="42">
        <v>1160811</v>
      </c>
      <c r="V220" s="42">
        <v>22618.376354822256</v>
      </c>
      <c r="W220" s="44">
        <v>2233020.3763548224</v>
      </c>
      <c r="X220" s="66">
        <v>328860</v>
      </c>
      <c r="Y220" s="42">
        <v>955414</v>
      </c>
      <c r="Z220" s="42">
        <v>958143</v>
      </c>
      <c r="AA220" s="42">
        <v>601912.57590972155</v>
      </c>
      <c r="AB220" s="43">
        <v>2844329.5759097217</v>
      </c>
      <c r="AC220" s="66">
        <v>-82304.358660178084</v>
      </c>
      <c r="AD220" s="42">
        <v>-95231.012501234858</v>
      </c>
      <c r="AE220" s="42">
        <v>-206379.24897086594</v>
      </c>
      <c r="AF220" s="42">
        <v>33309.073260304212</v>
      </c>
      <c r="AG220" s="42">
        <v>-260703.65268292464</v>
      </c>
      <c r="AH220" s="44">
        <v>0</v>
      </c>
    </row>
    <row r="221" spans="1:34" s="4" customFormat="1">
      <c r="A221" s="46" t="s">
        <v>902</v>
      </c>
      <c r="B221" s="56" t="s">
        <v>2048</v>
      </c>
      <c r="C221" s="57">
        <v>4.9770000000000001E-4</v>
      </c>
      <c r="D221" s="57">
        <v>5.8825999999999995E-4</v>
      </c>
      <c r="E221" s="65">
        <v>28310.653188</v>
      </c>
      <c r="F221" s="42">
        <v>3193</v>
      </c>
      <c r="G221" s="43">
        <v>31503.653188</v>
      </c>
      <c r="H221" s="66">
        <v>423934</v>
      </c>
      <c r="I221" s="42">
        <v>589043</v>
      </c>
      <c r="J221" s="42">
        <v>289834</v>
      </c>
      <c r="K221" s="42">
        <v>296028</v>
      </c>
      <c r="L221" s="44">
        <v>579844</v>
      </c>
      <c r="M221" s="66">
        <v>51270</v>
      </c>
      <c r="N221" s="42">
        <v>-60718.245668570846</v>
      </c>
      <c r="O221" s="42">
        <v>-9448.2456685708457</v>
      </c>
      <c r="P221" s="42">
        <v>0</v>
      </c>
      <c r="Q221" s="44">
        <v>-9448.2456685708457</v>
      </c>
      <c r="R221" s="45">
        <v>4625</v>
      </c>
      <c r="S221" s="66">
        <v>9367</v>
      </c>
      <c r="T221" s="42">
        <v>70767</v>
      </c>
      <c r="U221" s="42">
        <v>88625</v>
      </c>
      <c r="V221" s="42">
        <v>0</v>
      </c>
      <c r="W221" s="44">
        <v>168759</v>
      </c>
      <c r="X221" s="66">
        <v>25108</v>
      </c>
      <c r="Y221" s="42">
        <v>72944</v>
      </c>
      <c r="Z221" s="42">
        <v>73152</v>
      </c>
      <c r="AA221" s="42">
        <v>173321.49347516292</v>
      </c>
      <c r="AB221" s="43">
        <v>344525.49347516289</v>
      </c>
      <c r="AC221" s="66">
        <v>-45282.397899020478</v>
      </c>
      <c r="AD221" s="42">
        <v>-39058.420221747743</v>
      </c>
      <c r="AE221" s="42">
        <v>-47031.917233423417</v>
      </c>
      <c r="AF221" s="42">
        <v>-20761.1955091903</v>
      </c>
      <c r="AG221" s="42">
        <v>-23632.562611781028</v>
      </c>
      <c r="AH221" s="44">
        <v>0</v>
      </c>
    </row>
    <row r="222" spans="1:34" s="4" customFormat="1">
      <c r="A222" s="46" t="s">
        <v>905</v>
      </c>
      <c r="B222" s="56" t="s">
        <v>2051</v>
      </c>
      <c r="C222" s="57">
        <v>4.4674999999999999E-4</v>
      </c>
      <c r="D222" s="57">
        <v>4.3362000000000001E-4</v>
      </c>
      <c r="E222" s="65">
        <v>25412.125572000001</v>
      </c>
      <c r="F222" s="42">
        <v>2866</v>
      </c>
      <c r="G222" s="43">
        <v>28278.125572000001</v>
      </c>
      <c r="H222" s="66">
        <v>380535</v>
      </c>
      <c r="I222" s="42">
        <v>528742</v>
      </c>
      <c r="J222" s="42">
        <v>260163</v>
      </c>
      <c r="K222" s="42">
        <v>265723</v>
      </c>
      <c r="L222" s="44">
        <v>520485</v>
      </c>
      <c r="M222" s="66">
        <v>46021</v>
      </c>
      <c r="N222" s="42">
        <v>-16358.600348325048</v>
      </c>
      <c r="O222" s="42">
        <v>29662.399651674954</v>
      </c>
      <c r="P222" s="42">
        <v>0</v>
      </c>
      <c r="Q222" s="44">
        <v>29662.399651674954</v>
      </c>
      <c r="R222" s="45">
        <v>4151</v>
      </c>
      <c r="S222" s="66">
        <v>8408</v>
      </c>
      <c r="T222" s="42">
        <v>63522</v>
      </c>
      <c r="U222" s="42">
        <v>79553</v>
      </c>
      <c r="V222" s="42">
        <v>13664.685370963605</v>
      </c>
      <c r="W222" s="44">
        <v>165147.68537096359</v>
      </c>
      <c r="X222" s="66">
        <v>22537</v>
      </c>
      <c r="Y222" s="42">
        <v>65476</v>
      </c>
      <c r="Z222" s="42">
        <v>65663</v>
      </c>
      <c r="AA222" s="42">
        <v>38960.35843647836</v>
      </c>
      <c r="AB222" s="43">
        <v>192636.35843647836</v>
      </c>
      <c r="AC222" s="66">
        <v>-10079.98389416291</v>
      </c>
      <c r="AD222" s="42">
        <v>-6402.9583259017636</v>
      </c>
      <c r="AE222" s="42">
        <v>-13204.113589786222</v>
      </c>
      <c r="AF222" s="42">
        <v>12500.683391939099</v>
      </c>
      <c r="AG222" s="42">
        <v>-10302.300647602971</v>
      </c>
      <c r="AH222" s="44">
        <v>0</v>
      </c>
    </row>
    <row r="223" spans="1:34" s="4" customFormat="1">
      <c r="A223" s="46" t="s">
        <v>907</v>
      </c>
      <c r="B223" s="56" t="s">
        <v>2053</v>
      </c>
      <c r="C223" s="57">
        <v>2.5111399999999998E-3</v>
      </c>
      <c r="D223" s="57">
        <v>2.5942199999999999E-3</v>
      </c>
      <c r="E223" s="65">
        <v>142840.47999600001</v>
      </c>
      <c r="F223" s="42">
        <v>16110</v>
      </c>
      <c r="G223" s="43">
        <v>158950.47999600001</v>
      </c>
      <c r="H223" s="66">
        <v>2138953</v>
      </c>
      <c r="I223" s="42">
        <v>2972012</v>
      </c>
      <c r="J223" s="42">
        <v>1462354</v>
      </c>
      <c r="K223" s="42">
        <v>1493604</v>
      </c>
      <c r="L223" s="44">
        <v>2925599</v>
      </c>
      <c r="M223" s="66">
        <v>258680</v>
      </c>
      <c r="N223" s="42">
        <v>-67662.120324556759</v>
      </c>
      <c r="O223" s="42">
        <v>191017.87967544323</v>
      </c>
      <c r="P223" s="42">
        <v>0</v>
      </c>
      <c r="Q223" s="44">
        <v>191017.87967544323</v>
      </c>
      <c r="R223" s="45">
        <v>23334</v>
      </c>
      <c r="S223" s="66">
        <v>47262</v>
      </c>
      <c r="T223" s="42">
        <v>357054</v>
      </c>
      <c r="U223" s="42">
        <v>447159</v>
      </c>
      <c r="V223" s="42">
        <v>0</v>
      </c>
      <c r="W223" s="44">
        <v>851475</v>
      </c>
      <c r="X223" s="66">
        <v>126681</v>
      </c>
      <c r="Y223" s="42">
        <v>368037</v>
      </c>
      <c r="Z223" s="42">
        <v>369088</v>
      </c>
      <c r="AA223" s="42">
        <v>179715.75936931727</v>
      </c>
      <c r="AB223" s="43">
        <v>1043521.7593693172</v>
      </c>
      <c r="AC223" s="66">
        <v>-32079.586145145768</v>
      </c>
      <c r="AD223" s="42">
        <v>-30141.28451079665</v>
      </c>
      <c r="AE223" s="42">
        <v>-73162.278951094631</v>
      </c>
      <c r="AF223" s="42">
        <v>19380.025372886135</v>
      </c>
      <c r="AG223" s="42">
        <v>-76043.635135166289</v>
      </c>
      <c r="AH223" s="44">
        <v>0</v>
      </c>
    </row>
    <row r="224" spans="1:34" s="4" customFormat="1">
      <c r="A224" s="46" t="s">
        <v>909</v>
      </c>
      <c r="B224" s="56" t="s">
        <v>2055</v>
      </c>
      <c r="C224" s="57">
        <v>5.7623099999999997E-3</v>
      </c>
      <c r="D224" s="57">
        <v>4.9492399999999997E-3</v>
      </c>
      <c r="E224" s="65">
        <v>327775.03653599997</v>
      </c>
      <c r="F224" s="42">
        <v>36967</v>
      </c>
      <c r="G224" s="43">
        <v>364742.03653599997</v>
      </c>
      <c r="H224" s="66">
        <v>4908254</v>
      </c>
      <c r="I224" s="42">
        <v>6819872</v>
      </c>
      <c r="J224" s="42">
        <v>3355663</v>
      </c>
      <c r="K224" s="42">
        <v>3427372</v>
      </c>
      <c r="L224" s="44">
        <v>6713369</v>
      </c>
      <c r="M224" s="66">
        <v>593592</v>
      </c>
      <c r="N224" s="42">
        <v>90205.935606240004</v>
      </c>
      <c r="O224" s="42">
        <v>683797.93560624006</v>
      </c>
      <c r="P224" s="42">
        <v>0</v>
      </c>
      <c r="Q224" s="44">
        <v>683797.93560624006</v>
      </c>
      <c r="R224" s="45">
        <v>53545</v>
      </c>
      <c r="S224" s="66">
        <v>108451</v>
      </c>
      <c r="T224" s="42">
        <v>819330</v>
      </c>
      <c r="U224" s="42">
        <v>1026094</v>
      </c>
      <c r="V224" s="42">
        <v>560533.38669338229</v>
      </c>
      <c r="W224" s="44">
        <v>2514408.3866933822</v>
      </c>
      <c r="X224" s="66">
        <v>290694</v>
      </c>
      <c r="Y224" s="42">
        <v>844534</v>
      </c>
      <c r="Z224" s="42">
        <v>846947</v>
      </c>
      <c r="AA224" s="42">
        <v>164302.27274758701</v>
      </c>
      <c r="AB224" s="43">
        <v>2146477.2727475869</v>
      </c>
      <c r="AC224" s="66">
        <v>130848.41588401549</v>
      </c>
      <c r="AD224" s="42">
        <v>99505.448319749004</v>
      </c>
      <c r="AE224" s="42">
        <v>-446.55628542734485</v>
      </c>
      <c r="AF224" s="42">
        <v>196560.76954344421</v>
      </c>
      <c r="AG224" s="42">
        <v>-58536.963515986165</v>
      </c>
      <c r="AH224" s="44">
        <v>0</v>
      </c>
    </row>
    <row r="225" spans="1:34" s="4" customFormat="1">
      <c r="A225" s="46" t="s">
        <v>910</v>
      </c>
      <c r="B225" s="56" t="s">
        <v>2056</v>
      </c>
      <c r="C225" s="57">
        <v>2.5701000000000001E-4</v>
      </c>
      <c r="D225" s="57">
        <v>2.9130999999999997E-4</v>
      </c>
      <c r="E225" s="65">
        <v>14619.496329000001</v>
      </c>
      <c r="F225" s="42">
        <v>1649</v>
      </c>
      <c r="G225" s="43">
        <v>16268.496329000001</v>
      </c>
      <c r="H225" s="66">
        <v>218917</v>
      </c>
      <c r="I225" s="42">
        <v>304179</v>
      </c>
      <c r="J225" s="42">
        <v>149669</v>
      </c>
      <c r="K225" s="42">
        <v>152867</v>
      </c>
      <c r="L225" s="44">
        <v>299429</v>
      </c>
      <c r="M225" s="66">
        <v>26475</v>
      </c>
      <c r="N225" s="42">
        <v>-32201.19431307487</v>
      </c>
      <c r="O225" s="42">
        <v>-5726.1943130748696</v>
      </c>
      <c r="P225" s="42">
        <v>0</v>
      </c>
      <c r="Q225" s="44">
        <v>-5726.1943130748696</v>
      </c>
      <c r="R225" s="45">
        <v>2388</v>
      </c>
      <c r="S225" s="66">
        <v>4837</v>
      </c>
      <c r="T225" s="42">
        <v>36544</v>
      </c>
      <c r="U225" s="42">
        <v>45766</v>
      </c>
      <c r="V225" s="42">
        <v>0</v>
      </c>
      <c r="W225" s="44">
        <v>87147</v>
      </c>
      <c r="X225" s="66">
        <v>12966</v>
      </c>
      <c r="Y225" s="42">
        <v>37668</v>
      </c>
      <c r="Z225" s="42">
        <v>37775</v>
      </c>
      <c r="AA225" s="42">
        <v>55442.28162022178</v>
      </c>
      <c r="AB225" s="43">
        <v>143851.28162022179</v>
      </c>
      <c r="AC225" s="66">
        <v>-14888.992072008117</v>
      </c>
      <c r="AD225" s="42">
        <v>-12322.011763817853</v>
      </c>
      <c r="AE225" s="42">
        <v>-16341.992949061096</v>
      </c>
      <c r="AF225" s="42">
        <v>-2388.1060859782283</v>
      </c>
      <c r="AG225" s="42">
        <v>-10763.178749356492</v>
      </c>
      <c r="AH225" s="44">
        <v>0</v>
      </c>
    </row>
    <row r="226" spans="1:34" s="4" customFormat="1">
      <c r="A226" s="46" t="s">
        <v>912</v>
      </c>
      <c r="B226" s="56" t="s">
        <v>2058</v>
      </c>
      <c r="C226" s="57">
        <v>3.0762999999999998E-4</v>
      </c>
      <c r="D226" s="57">
        <v>3.3841999999999998E-4</v>
      </c>
      <c r="E226" s="65">
        <v>17498.763819</v>
      </c>
      <c r="F226" s="42">
        <v>1974</v>
      </c>
      <c r="G226" s="43">
        <v>19472.763819</v>
      </c>
      <c r="H226" s="66">
        <v>262035</v>
      </c>
      <c r="I226" s="42">
        <v>364090</v>
      </c>
      <c r="J226" s="42">
        <v>179147</v>
      </c>
      <c r="K226" s="42">
        <v>182976</v>
      </c>
      <c r="L226" s="44">
        <v>358404</v>
      </c>
      <c r="M226" s="66">
        <v>31690</v>
      </c>
      <c r="N226" s="42">
        <v>-15289.502174995265</v>
      </c>
      <c r="O226" s="42">
        <v>16400.497825004735</v>
      </c>
      <c r="P226" s="42">
        <v>0</v>
      </c>
      <c r="Q226" s="44">
        <v>16400.497825004735</v>
      </c>
      <c r="R226" s="45">
        <v>2859</v>
      </c>
      <c r="S226" s="66">
        <v>5790</v>
      </c>
      <c r="T226" s="42">
        <v>43741</v>
      </c>
      <c r="U226" s="42">
        <v>54780</v>
      </c>
      <c r="V226" s="42">
        <v>6070.1923577921971</v>
      </c>
      <c r="W226" s="44">
        <v>110381.1923577922</v>
      </c>
      <c r="X226" s="66">
        <v>15519</v>
      </c>
      <c r="Y226" s="42">
        <v>45087</v>
      </c>
      <c r="Z226" s="42">
        <v>45216</v>
      </c>
      <c r="AA226" s="42">
        <v>72844.068859539111</v>
      </c>
      <c r="AB226" s="43">
        <v>178666.06885953911</v>
      </c>
      <c r="AC226" s="66">
        <v>-11339.99959586546</v>
      </c>
      <c r="AD226" s="42">
        <v>-15045.445692304624</v>
      </c>
      <c r="AE226" s="42">
        <v>-20459.205863848543</v>
      </c>
      <c r="AF226" s="42">
        <v>-9743.0326504198856</v>
      </c>
      <c r="AG226" s="42">
        <v>-11697.192699308385</v>
      </c>
      <c r="AH226" s="44">
        <v>0</v>
      </c>
    </row>
    <row r="227" spans="1:34" s="4" customFormat="1">
      <c r="A227" s="46" t="s">
        <v>913</v>
      </c>
      <c r="B227" s="56" t="s">
        <v>2059</v>
      </c>
      <c r="C227" s="57">
        <v>3.7816999999999999E-4</v>
      </c>
      <c r="D227" s="57">
        <v>5.3892000000000002E-4</v>
      </c>
      <c r="E227" s="65">
        <v>21511.294433999999</v>
      </c>
      <c r="F227" s="42">
        <v>2426</v>
      </c>
      <c r="G227" s="43">
        <v>23937.294433999999</v>
      </c>
      <c r="H227" s="66">
        <v>322120</v>
      </c>
      <c r="I227" s="42">
        <v>447576</v>
      </c>
      <c r="J227" s="42">
        <v>220226</v>
      </c>
      <c r="K227" s="42">
        <v>224932</v>
      </c>
      <c r="L227" s="44">
        <v>440586</v>
      </c>
      <c r="M227" s="66">
        <v>38956</v>
      </c>
      <c r="N227" s="42">
        <v>-62857.131794695728</v>
      </c>
      <c r="O227" s="42">
        <v>-23901.131794695728</v>
      </c>
      <c r="P227" s="42">
        <v>0</v>
      </c>
      <c r="Q227" s="44">
        <v>-23901.131794695728</v>
      </c>
      <c r="R227" s="45">
        <v>3514</v>
      </c>
      <c r="S227" s="66">
        <v>7117</v>
      </c>
      <c r="T227" s="42">
        <v>53771</v>
      </c>
      <c r="U227" s="42">
        <v>67341</v>
      </c>
      <c r="V227" s="42">
        <v>0</v>
      </c>
      <c r="W227" s="44">
        <v>128229</v>
      </c>
      <c r="X227" s="66">
        <v>19078</v>
      </c>
      <c r="Y227" s="42">
        <v>55425</v>
      </c>
      <c r="Z227" s="42">
        <v>55584</v>
      </c>
      <c r="AA227" s="42">
        <v>156449.95473735983</v>
      </c>
      <c r="AB227" s="43">
        <v>286536.95473735983</v>
      </c>
      <c r="AC227" s="66">
        <v>-41646.32644799116</v>
      </c>
      <c r="AD227" s="42">
        <v>-30850.267703636888</v>
      </c>
      <c r="AE227" s="42">
        <v>-37089.006140188241</v>
      </c>
      <c r="AF227" s="42">
        <v>-20143.359877200644</v>
      </c>
      <c r="AG227" s="42">
        <v>-28578.994568342896</v>
      </c>
      <c r="AH227" s="44">
        <v>0</v>
      </c>
    </row>
    <row r="228" spans="1:34" s="4" customFormat="1">
      <c r="A228" s="46" t="s">
        <v>917</v>
      </c>
      <c r="B228" s="56" t="s">
        <v>2063</v>
      </c>
      <c r="C228" s="57">
        <v>4.9054999999999997E-4</v>
      </c>
      <c r="D228" s="57">
        <v>6.1664E-4</v>
      </c>
      <c r="E228" s="65">
        <v>27904.042088999999</v>
      </c>
      <c r="F228" s="42">
        <v>3147</v>
      </c>
      <c r="G228" s="43">
        <v>31051.042088999999</v>
      </c>
      <c r="H228" s="66">
        <v>417844</v>
      </c>
      <c r="I228" s="42">
        <v>580581</v>
      </c>
      <c r="J228" s="42">
        <v>285670</v>
      </c>
      <c r="K228" s="42">
        <v>291775</v>
      </c>
      <c r="L228" s="44">
        <v>571514</v>
      </c>
      <c r="M228" s="66">
        <v>50533</v>
      </c>
      <c r="N228" s="42">
        <v>-58760.682684040468</v>
      </c>
      <c r="O228" s="42">
        <v>-8227.6826840404683</v>
      </c>
      <c r="P228" s="42">
        <v>0</v>
      </c>
      <c r="Q228" s="44">
        <v>-8227.6826840404683</v>
      </c>
      <c r="R228" s="45">
        <v>4558</v>
      </c>
      <c r="S228" s="66">
        <v>9233</v>
      </c>
      <c r="T228" s="42">
        <v>69750</v>
      </c>
      <c r="U228" s="42">
        <v>87352</v>
      </c>
      <c r="V228" s="42">
        <v>0</v>
      </c>
      <c r="W228" s="44">
        <v>166335</v>
      </c>
      <c r="X228" s="66">
        <v>24747</v>
      </c>
      <c r="Y228" s="42">
        <v>71896</v>
      </c>
      <c r="Z228" s="42">
        <v>72101</v>
      </c>
      <c r="AA228" s="42">
        <v>142078.22168940649</v>
      </c>
      <c r="AB228" s="43">
        <v>310822.22168940649</v>
      </c>
      <c r="AC228" s="66">
        <v>-37114.863710929916</v>
      </c>
      <c r="AD228" s="42">
        <v>-30951.516966473966</v>
      </c>
      <c r="AE228" s="42">
        <v>-38474.242613311129</v>
      </c>
      <c r="AF228" s="42">
        <v>-10399.18092739104</v>
      </c>
      <c r="AG228" s="42">
        <v>-27547.417471300418</v>
      </c>
      <c r="AH228" s="44">
        <v>0</v>
      </c>
    </row>
    <row r="229" spans="1:34" s="4" customFormat="1">
      <c r="A229" s="46" t="s">
        <v>920</v>
      </c>
      <c r="B229" s="56" t="s">
        <v>2066</v>
      </c>
      <c r="C229" s="57">
        <v>4.5523999999999998E-4</v>
      </c>
      <c r="D229" s="57">
        <v>5.6526999999999999E-4</v>
      </c>
      <c r="E229" s="65">
        <v>25895.313612000002</v>
      </c>
      <c r="F229" s="42">
        <v>2920</v>
      </c>
      <c r="G229" s="43">
        <v>28815.313612000002</v>
      </c>
      <c r="H229" s="66">
        <v>387767</v>
      </c>
      <c r="I229" s="42">
        <v>538791</v>
      </c>
      <c r="J229" s="42">
        <v>265108</v>
      </c>
      <c r="K229" s="42">
        <v>270773</v>
      </c>
      <c r="L229" s="44">
        <v>530377</v>
      </c>
      <c r="M229" s="66">
        <v>46896</v>
      </c>
      <c r="N229" s="42">
        <v>-10362.474908282871</v>
      </c>
      <c r="O229" s="42">
        <v>36533.525091717129</v>
      </c>
      <c r="P229" s="42">
        <v>0</v>
      </c>
      <c r="Q229" s="44">
        <v>36533.525091717129</v>
      </c>
      <c r="R229" s="45">
        <v>4230</v>
      </c>
      <c r="S229" s="66">
        <v>8568</v>
      </c>
      <c r="T229" s="42">
        <v>64730</v>
      </c>
      <c r="U229" s="42">
        <v>81065</v>
      </c>
      <c r="V229" s="42">
        <v>23372.1244193891</v>
      </c>
      <c r="W229" s="44">
        <v>177735.12441938909</v>
      </c>
      <c r="X229" s="66">
        <v>22966</v>
      </c>
      <c r="Y229" s="42">
        <v>66721</v>
      </c>
      <c r="Z229" s="42">
        <v>66911</v>
      </c>
      <c r="AA229" s="42">
        <v>76147.451877851519</v>
      </c>
      <c r="AB229" s="43">
        <v>232745.4518778515</v>
      </c>
      <c r="AC229" s="66">
        <v>-4918.9329028479042</v>
      </c>
      <c r="AD229" s="42">
        <v>-5929.6681950561861</v>
      </c>
      <c r="AE229" s="42">
        <v>-14335.095725433213</v>
      </c>
      <c r="AF229" s="42">
        <v>-5069.6153904261391</v>
      </c>
      <c r="AG229" s="42">
        <v>-24757.015244698974</v>
      </c>
      <c r="AH229" s="44">
        <v>0</v>
      </c>
    </row>
    <row r="230" spans="1:34" s="4" customFormat="1">
      <c r="A230" s="46" t="s">
        <v>922</v>
      </c>
      <c r="B230" s="56" t="s">
        <v>2068</v>
      </c>
      <c r="C230" s="57">
        <v>2.6661000000000002E-4</v>
      </c>
      <c r="D230" s="57">
        <v>2.6414E-4</v>
      </c>
      <c r="E230" s="65">
        <v>15165.684413999999</v>
      </c>
      <c r="F230" s="42">
        <v>1710</v>
      </c>
      <c r="G230" s="43">
        <v>16875.684413999999</v>
      </c>
      <c r="H230" s="66">
        <v>227095</v>
      </c>
      <c r="I230" s="42">
        <v>315541</v>
      </c>
      <c r="J230" s="42">
        <v>155259</v>
      </c>
      <c r="K230" s="42">
        <v>158577</v>
      </c>
      <c r="L230" s="44">
        <v>310614</v>
      </c>
      <c r="M230" s="66">
        <v>27464</v>
      </c>
      <c r="N230" s="42">
        <v>-21059.643326514139</v>
      </c>
      <c r="O230" s="42">
        <v>6404.3566734858614</v>
      </c>
      <c r="P230" s="42">
        <v>0</v>
      </c>
      <c r="Q230" s="44">
        <v>6404.3566734858614</v>
      </c>
      <c r="R230" s="45">
        <v>2477</v>
      </c>
      <c r="S230" s="66">
        <v>5018</v>
      </c>
      <c r="T230" s="42">
        <v>37909</v>
      </c>
      <c r="U230" s="42">
        <v>47475</v>
      </c>
      <c r="V230" s="42">
        <v>31826.69376038979</v>
      </c>
      <c r="W230" s="44">
        <v>122228.69376038978</v>
      </c>
      <c r="X230" s="66">
        <v>13450</v>
      </c>
      <c r="Y230" s="42">
        <v>39075</v>
      </c>
      <c r="Z230" s="42">
        <v>39186</v>
      </c>
      <c r="AA230" s="42">
        <v>47326.332348476193</v>
      </c>
      <c r="AB230" s="43">
        <v>139037.33234847619</v>
      </c>
      <c r="AC230" s="66">
        <v>-10873.16160334634</v>
      </c>
      <c r="AD230" s="42">
        <v>-4327.9425556866909</v>
      </c>
      <c r="AE230" s="42">
        <v>-7846.4463008697976</v>
      </c>
      <c r="AF230" s="42">
        <v>13008.088621489886</v>
      </c>
      <c r="AG230" s="42">
        <v>-6769.1767496734683</v>
      </c>
      <c r="AH230" s="44">
        <v>0</v>
      </c>
    </row>
    <row r="231" spans="1:34" s="4" customFormat="1">
      <c r="A231" s="46" t="s">
        <v>923</v>
      </c>
      <c r="B231" s="56" t="s">
        <v>2069</v>
      </c>
      <c r="C231" s="57">
        <v>7.2057800000000002E-3</v>
      </c>
      <c r="D231" s="57">
        <v>6.9933900000000004E-3</v>
      </c>
      <c r="E231" s="65">
        <v>409883.72544900002</v>
      </c>
      <c r="F231" s="42">
        <v>46227</v>
      </c>
      <c r="G231" s="43">
        <v>456110.72544900002</v>
      </c>
      <c r="H231" s="66">
        <v>6137781</v>
      </c>
      <c r="I231" s="42">
        <v>8528263</v>
      </c>
      <c r="J231" s="42">
        <v>4196263</v>
      </c>
      <c r="K231" s="42">
        <v>4285935</v>
      </c>
      <c r="L231" s="44">
        <v>8395081</v>
      </c>
      <c r="M231" s="66">
        <v>742288</v>
      </c>
      <c r="N231" s="42">
        <v>-81130.745503021404</v>
      </c>
      <c r="O231" s="42">
        <v>661157.2544969786</v>
      </c>
      <c r="P231" s="42">
        <v>0</v>
      </c>
      <c r="Q231" s="44">
        <v>661157.2544969786</v>
      </c>
      <c r="R231" s="45">
        <v>66959</v>
      </c>
      <c r="S231" s="66">
        <v>135618</v>
      </c>
      <c r="T231" s="42">
        <v>1024574</v>
      </c>
      <c r="U231" s="42">
        <v>1283133</v>
      </c>
      <c r="V231" s="42">
        <v>156947.13163040875</v>
      </c>
      <c r="W231" s="44">
        <v>2600272.1316304086</v>
      </c>
      <c r="X231" s="66">
        <v>363514</v>
      </c>
      <c r="Y231" s="42">
        <v>1056092</v>
      </c>
      <c r="Z231" s="42">
        <v>1059108</v>
      </c>
      <c r="AA231" s="42">
        <v>76130.684912354933</v>
      </c>
      <c r="AB231" s="43">
        <v>2554844.6849123552</v>
      </c>
      <c r="AC231" s="66">
        <v>29189.736842972579</v>
      </c>
      <c r="AD231" s="42">
        <v>66174.849352560253</v>
      </c>
      <c r="AE231" s="42">
        <v>-59389.50020481812</v>
      </c>
      <c r="AF231" s="42">
        <v>175583.41763924772</v>
      </c>
      <c r="AG231" s="42">
        <v>-166131.05691190902</v>
      </c>
      <c r="AH231" s="44">
        <v>0</v>
      </c>
    </row>
    <row r="232" spans="1:34" s="4" customFormat="1">
      <c r="A232" s="46" t="s">
        <v>926</v>
      </c>
      <c r="B232" s="56" t="s">
        <v>2072</v>
      </c>
      <c r="C232" s="57">
        <v>1.42307E-3</v>
      </c>
      <c r="D232" s="57">
        <v>1.48207E-3</v>
      </c>
      <c r="E232" s="65">
        <v>80947.697562000001</v>
      </c>
      <c r="F232" s="42">
        <v>9129</v>
      </c>
      <c r="G232" s="43">
        <v>90076.697562000001</v>
      </c>
      <c r="H232" s="66">
        <v>1212151</v>
      </c>
      <c r="I232" s="42">
        <v>1684247</v>
      </c>
      <c r="J232" s="42">
        <v>828720</v>
      </c>
      <c r="K232" s="42">
        <v>846430</v>
      </c>
      <c r="L232" s="44">
        <v>1657945</v>
      </c>
      <c r="M232" s="66">
        <v>146595</v>
      </c>
      <c r="N232" s="42">
        <v>-20381.745704535882</v>
      </c>
      <c r="O232" s="42">
        <v>126213.25429546411</v>
      </c>
      <c r="P232" s="42">
        <v>0</v>
      </c>
      <c r="Q232" s="44">
        <v>126213.25429546411</v>
      </c>
      <c r="R232" s="45">
        <v>13224</v>
      </c>
      <c r="S232" s="66">
        <v>26783</v>
      </c>
      <c r="T232" s="42">
        <v>202343</v>
      </c>
      <c r="U232" s="42">
        <v>253406</v>
      </c>
      <c r="V232" s="42">
        <v>59293.689035519958</v>
      </c>
      <c r="W232" s="44">
        <v>541825.68903551996</v>
      </c>
      <c r="X232" s="66">
        <v>71790</v>
      </c>
      <c r="Y232" s="42">
        <v>208568</v>
      </c>
      <c r="Z232" s="42">
        <v>209163</v>
      </c>
      <c r="AA232" s="42">
        <v>78083.102346759901</v>
      </c>
      <c r="AB232" s="43">
        <v>567604.10234675987</v>
      </c>
      <c r="AC232" s="66">
        <v>794.00773167410262</v>
      </c>
      <c r="AD232" s="42">
        <v>13471.026198898157</v>
      </c>
      <c r="AE232" s="42">
        <v>-12784.458432211979</v>
      </c>
      <c r="AF232" s="42">
        <v>17212.491012865015</v>
      </c>
      <c r="AG232" s="42">
        <v>-44471.479822465233</v>
      </c>
      <c r="AH232" s="44">
        <v>0</v>
      </c>
    </row>
    <row r="233" spans="1:34" s="4" customFormat="1">
      <c r="A233" s="46" t="s">
        <v>928</v>
      </c>
      <c r="B233" s="56" t="s">
        <v>2074</v>
      </c>
      <c r="C233" s="57">
        <v>7.5349E-4</v>
      </c>
      <c r="D233" s="57">
        <v>6.7973000000000003E-4</v>
      </c>
      <c r="E233" s="65">
        <v>42860.448324000005</v>
      </c>
      <c r="F233" s="42">
        <v>4834</v>
      </c>
      <c r="G233" s="43">
        <v>47694.448324000005</v>
      </c>
      <c r="H233" s="66">
        <v>641812</v>
      </c>
      <c r="I233" s="42">
        <v>891779</v>
      </c>
      <c r="J233" s="42">
        <v>438792</v>
      </c>
      <c r="K233" s="42">
        <v>448169</v>
      </c>
      <c r="L233" s="44">
        <v>877852</v>
      </c>
      <c r="M233" s="66">
        <v>77619</v>
      </c>
      <c r="N233" s="42">
        <v>9671.6783455057048</v>
      </c>
      <c r="O233" s="42">
        <v>87290.678345505701</v>
      </c>
      <c r="P233" s="42">
        <v>0</v>
      </c>
      <c r="Q233" s="44">
        <v>87290.678345505701</v>
      </c>
      <c r="R233" s="45">
        <v>7002</v>
      </c>
      <c r="S233" s="66">
        <v>14181</v>
      </c>
      <c r="T233" s="42">
        <v>107137</v>
      </c>
      <c r="U233" s="42">
        <v>134174</v>
      </c>
      <c r="V233" s="42">
        <v>87725.323760027852</v>
      </c>
      <c r="W233" s="44">
        <v>343217.32376002788</v>
      </c>
      <c r="X233" s="66">
        <v>38012</v>
      </c>
      <c r="Y233" s="42">
        <v>110433</v>
      </c>
      <c r="Z233" s="42">
        <v>110748</v>
      </c>
      <c r="AA233" s="42">
        <v>4303.2903948087232</v>
      </c>
      <c r="AB233" s="43">
        <v>263496.29039480875</v>
      </c>
      <c r="AC233" s="66">
        <v>21725.558289837492</v>
      </c>
      <c r="AD233" s="42">
        <v>23884.848684646215</v>
      </c>
      <c r="AE233" s="42">
        <v>10788.912812442159</v>
      </c>
      <c r="AF233" s="42">
        <v>34738.797028278081</v>
      </c>
      <c r="AG233" s="42">
        <v>-11417.083449984812</v>
      </c>
      <c r="AH233" s="44">
        <v>0</v>
      </c>
    </row>
    <row r="234" spans="1:34" s="4" customFormat="1">
      <c r="A234" s="46" t="s">
        <v>929</v>
      </c>
      <c r="B234" s="56" t="s">
        <v>2075</v>
      </c>
      <c r="C234" s="57">
        <v>3.3666E-3</v>
      </c>
      <c r="D234" s="57">
        <v>3.5022299999999998E-3</v>
      </c>
      <c r="E234" s="65">
        <v>191500.95611700002</v>
      </c>
      <c r="F234" s="42">
        <v>21598</v>
      </c>
      <c r="G234" s="43">
        <v>213098.95611700002</v>
      </c>
      <c r="H234" s="66">
        <v>2867622</v>
      </c>
      <c r="I234" s="42">
        <v>3984475</v>
      </c>
      <c r="J234" s="42">
        <v>1960529</v>
      </c>
      <c r="K234" s="42">
        <v>2002424</v>
      </c>
      <c r="L234" s="44">
        <v>3922251</v>
      </c>
      <c r="M234" s="66">
        <v>346803</v>
      </c>
      <c r="N234" s="42">
        <v>-56937.482094592262</v>
      </c>
      <c r="O234" s="42">
        <v>289865.51790540776</v>
      </c>
      <c r="P234" s="42">
        <v>0</v>
      </c>
      <c r="Q234" s="44">
        <v>289865.51790540776</v>
      </c>
      <c r="R234" s="45">
        <v>31284</v>
      </c>
      <c r="S234" s="66">
        <v>63362</v>
      </c>
      <c r="T234" s="42">
        <v>478690</v>
      </c>
      <c r="U234" s="42">
        <v>599490</v>
      </c>
      <c r="V234" s="42">
        <v>0</v>
      </c>
      <c r="W234" s="44">
        <v>1141542</v>
      </c>
      <c r="X234" s="66">
        <v>169837</v>
      </c>
      <c r="Y234" s="42">
        <v>493415</v>
      </c>
      <c r="Z234" s="42">
        <v>494824</v>
      </c>
      <c r="AA234" s="42">
        <v>234409.81724490505</v>
      </c>
      <c r="AB234" s="43">
        <v>1392485.817244905</v>
      </c>
      <c r="AC234" s="66">
        <v>-38125.961274590241</v>
      </c>
      <c r="AD234" s="42">
        <v>-36959.6050764631</v>
      </c>
      <c r="AE234" s="42">
        <v>-95062.34748143336</v>
      </c>
      <c r="AF234" s="42">
        <v>23956.297202693109</v>
      </c>
      <c r="AG234" s="42">
        <v>-104752.20061511146</v>
      </c>
      <c r="AH234" s="44">
        <v>0</v>
      </c>
    </row>
    <row r="235" spans="1:34" s="4" customFormat="1">
      <c r="A235" s="46" t="s">
        <v>931</v>
      </c>
      <c r="B235" s="56" t="s">
        <v>2077</v>
      </c>
      <c r="C235" s="57">
        <v>9.0043999999999996E-4</v>
      </c>
      <c r="D235" s="57">
        <v>9.2683999999999996E-4</v>
      </c>
      <c r="E235" s="65">
        <v>51219.467847</v>
      </c>
      <c r="F235" s="42">
        <v>5777</v>
      </c>
      <c r="G235" s="43">
        <v>56996.467847</v>
      </c>
      <c r="H235" s="66">
        <v>766982</v>
      </c>
      <c r="I235" s="42">
        <v>1065699</v>
      </c>
      <c r="J235" s="42">
        <v>524368</v>
      </c>
      <c r="K235" s="42">
        <v>535574</v>
      </c>
      <c r="L235" s="44">
        <v>1049056</v>
      </c>
      <c r="M235" s="66">
        <v>92757</v>
      </c>
      <c r="N235" s="42">
        <v>-8706.3110213668187</v>
      </c>
      <c r="O235" s="42">
        <v>84050.688978633174</v>
      </c>
      <c r="P235" s="42">
        <v>0</v>
      </c>
      <c r="Q235" s="44">
        <v>84050.688978633174</v>
      </c>
      <c r="R235" s="45">
        <v>8367</v>
      </c>
      <c r="S235" s="66">
        <v>16947</v>
      </c>
      <c r="T235" s="42">
        <v>128032</v>
      </c>
      <c r="U235" s="42">
        <v>160341</v>
      </c>
      <c r="V235" s="42">
        <v>2211.1009897555614</v>
      </c>
      <c r="W235" s="44">
        <v>307531.10098975553</v>
      </c>
      <c r="X235" s="66">
        <v>45425</v>
      </c>
      <c r="Y235" s="42">
        <v>131970</v>
      </c>
      <c r="Z235" s="42">
        <v>132347</v>
      </c>
      <c r="AA235" s="42">
        <v>36079.251027615486</v>
      </c>
      <c r="AB235" s="43">
        <v>345821.25102761551</v>
      </c>
      <c r="AC235" s="66">
        <v>-3228.0841483079039</v>
      </c>
      <c r="AD235" s="42">
        <v>-4262.2642705935432</v>
      </c>
      <c r="AE235" s="42">
        <v>-19453.573463094217</v>
      </c>
      <c r="AF235" s="42">
        <v>15530.175925974785</v>
      </c>
      <c r="AG235" s="42">
        <v>-26876.404081839097</v>
      </c>
      <c r="AH235" s="44">
        <v>0</v>
      </c>
    </row>
    <row r="236" spans="1:34" s="4" customFormat="1">
      <c r="A236" s="46" t="s">
        <v>933</v>
      </c>
      <c r="B236" s="56" t="s">
        <v>2079</v>
      </c>
      <c r="C236" s="57">
        <v>3.4692000000000002E-4</v>
      </c>
      <c r="D236" s="57">
        <v>3.3735999999999998E-4</v>
      </c>
      <c r="E236" s="65">
        <v>19733.947623</v>
      </c>
      <c r="F236" s="42">
        <v>2226</v>
      </c>
      <c r="G236" s="43">
        <v>21959.947623</v>
      </c>
      <c r="H236" s="66">
        <v>295502</v>
      </c>
      <c r="I236" s="42">
        <v>410591</v>
      </c>
      <c r="J236" s="42">
        <v>202028</v>
      </c>
      <c r="K236" s="42">
        <v>206345</v>
      </c>
      <c r="L236" s="44">
        <v>404179</v>
      </c>
      <c r="M236" s="66">
        <v>35737</v>
      </c>
      <c r="N236" s="42">
        <v>-5154.9111358146038</v>
      </c>
      <c r="O236" s="42">
        <v>30582.088864185396</v>
      </c>
      <c r="P236" s="42">
        <v>0</v>
      </c>
      <c r="Q236" s="44">
        <v>30582.088864185396</v>
      </c>
      <c r="R236" s="45">
        <v>3224</v>
      </c>
      <c r="S236" s="66">
        <v>6529</v>
      </c>
      <c r="T236" s="42">
        <v>49328</v>
      </c>
      <c r="U236" s="42">
        <v>61776</v>
      </c>
      <c r="V236" s="42">
        <v>29134.693219705041</v>
      </c>
      <c r="W236" s="44">
        <v>146767.69321970505</v>
      </c>
      <c r="X236" s="66">
        <v>17501</v>
      </c>
      <c r="Y236" s="42">
        <v>50845</v>
      </c>
      <c r="Z236" s="42">
        <v>50990</v>
      </c>
      <c r="AA236" s="42">
        <v>6801.4058108875779</v>
      </c>
      <c r="AB236" s="43">
        <v>126137.40581088758</v>
      </c>
      <c r="AC236" s="66">
        <v>3394.9746752430674</v>
      </c>
      <c r="AD236" s="42">
        <v>9209.3804861306453</v>
      </c>
      <c r="AE236" s="42">
        <v>3088.1066201617259</v>
      </c>
      <c r="AF236" s="42">
        <v>13012.953204271025</v>
      </c>
      <c r="AG236" s="42">
        <v>-8075.127576988999</v>
      </c>
      <c r="AH236" s="44">
        <v>0</v>
      </c>
    </row>
    <row r="237" spans="1:34" s="4" customFormat="1">
      <c r="A237" s="46" t="s">
        <v>937</v>
      </c>
      <c r="B237" s="56" t="s">
        <v>2083</v>
      </c>
      <c r="C237" s="57">
        <v>1.1012400000000001E-3</v>
      </c>
      <c r="D237" s="57">
        <v>1.1535300000000001E-3</v>
      </c>
      <c r="E237" s="65">
        <v>62641.597310999998</v>
      </c>
      <c r="F237" s="42">
        <v>7065</v>
      </c>
      <c r="G237" s="43">
        <v>69706.59731099999</v>
      </c>
      <c r="H237" s="66">
        <v>938021</v>
      </c>
      <c r="I237" s="42">
        <v>1303352</v>
      </c>
      <c r="J237" s="42">
        <v>641304</v>
      </c>
      <c r="K237" s="42">
        <v>655008</v>
      </c>
      <c r="L237" s="44">
        <v>1282998</v>
      </c>
      <c r="M237" s="66">
        <v>113442</v>
      </c>
      <c r="N237" s="42">
        <v>-26623.481297006168</v>
      </c>
      <c r="O237" s="42">
        <v>86818.518702993839</v>
      </c>
      <c r="P237" s="42">
        <v>0</v>
      </c>
      <c r="Q237" s="44">
        <v>86818.518702993839</v>
      </c>
      <c r="R237" s="45">
        <v>10233</v>
      </c>
      <c r="S237" s="66">
        <v>20726</v>
      </c>
      <c r="T237" s="42">
        <v>156583</v>
      </c>
      <c r="U237" s="42">
        <v>196098</v>
      </c>
      <c r="V237" s="42">
        <v>0</v>
      </c>
      <c r="W237" s="44">
        <v>373407</v>
      </c>
      <c r="X237" s="66">
        <v>55555</v>
      </c>
      <c r="Y237" s="42">
        <v>161400</v>
      </c>
      <c r="Z237" s="42">
        <v>161861</v>
      </c>
      <c r="AA237" s="42">
        <v>68497.527769513006</v>
      </c>
      <c r="AB237" s="43">
        <v>447313.52776951302</v>
      </c>
      <c r="AC237" s="66">
        <v>-13398.215731356471</v>
      </c>
      <c r="AD237" s="42">
        <v>-9524.265672487043</v>
      </c>
      <c r="AE237" s="42">
        <v>-28310.348163597177</v>
      </c>
      <c r="AF237" s="42">
        <v>12507.37188370253</v>
      </c>
      <c r="AG237" s="42">
        <v>-35181.070085774845</v>
      </c>
      <c r="AH237" s="44">
        <v>0</v>
      </c>
    </row>
    <row r="238" spans="1:34" s="4" customFormat="1">
      <c r="A238" s="46" t="s">
        <v>938</v>
      </c>
      <c r="B238" s="56" t="s">
        <v>2084</v>
      </c>
      <c r="C238" s="57">
        <v>6.7459999999999994E-5</v>
      </c>
      <c r="D238" s="57">
        <v>9.6940000000000004E-5</v>
      </c>
      <c r="E238" s="65">
        <v>3837.1702319999999</v>
      </c>
      <c r="F238" s="42">
        <v>433</v>
      </c>
      <c r="G238" s="43">
        <v>4270.1702320000004</v>
      </c>
      <c r="H238" s="66">
        <v>57461</v>
      </c>
      <c r="I238" s="42">
        <v>79841</v>
      </c>
      <c r="J238" s="42">
        <v>39285</v>
      </c>
      <c r="K238" s="42">
        <v>40125</v>
      </c>
      <c r="L238" s="44">
        <v>78594</v>
      </c>
      <c r="M238" s="66">
        <v>6949</v>
      </c>
      <c r="N238" s="42">
        <v>-28964.423863159969</v>
      </c>
      <c r="O238" s="42">
        <v>-22015.423863159969</v>
      </c>
      <c r="P238" s="42">
        <v>0</v>
      </c>
      <c r="Q238" s="44">
        <v>-22015.423863159969</v>
      </c>
      <c r="R238" s="45">
        <v>627</v>
      </c>
      <c r="S238" s="66">
        <v>1270</v>
      </c>
      <c r="T238" s="42">
        <v>9592</v>
      </c>
      <c r="U238" s="42">
        <v>12013</v>
      </c>
      <c r="V238" s="42">
        <v>0</v>
      </c>
      <c r="W238" s="44">
        <v>22875</v>
      </c>
      <c r="X238" s="66">
        <v>3403</v>
      </c>
      <c r="Y238" s="42">
        <v>9887</v>
      </c>
      <c r="Z238" s="42">
        <v>9915</v>
      </c>
      <c r="AA238" s="42">
        <v>55255.920252942713</v>
      </c>
      <c r="AB238" s="43">
        <v>78460.920252942713</v>
      </c>
      <c r="AC238" s="66">
        <v>-20310.12761580537</v>
      </c>
      <c r="AD238" s="42">
        <v>-12933.538959740436</v>
      </c>
      <c r="AE238" s="42">
        <v>-13459.999598323542</v>
      </c>
      <c r="AF238" s="42">
        <v>-3691.6245120923377</v>
      </c>
      <c r="AG238" s="42">
        <v>-5190.6295669810333</v>
      </c>
      <c r="AH238" s="44">
        <v>0</v>
      </c>
    </row>
    <row r="239" spans="1:34" s="4" customFormat="1">
      <c r="A239" s="46" t="s">
        <v>940</v>
      </c>
      <c r="B239" s="56" t="s">
        <v>2086</v>
      </c>
      <c r="C239" s="57">
        <v>2.3705200000000001E-3</v>
      </c>
      <c r="D239" s="57">
        <v>2.4598100000000002E-3</v>
      </c>
      <c r="E239" s="65">
        <v>134841.160917</v>
      </c>
      <c r="F239" s="42">
        <v>15208</v>
      </c>
      <c r="G239" s="43">
        <v>150049.160917</v>
      </c>
      <c r="H239" s="66">
        <v>2019175</v>
      </c>
      <c r="I239" s="42">
        <v>2805584</v>
      </c>
      <c r="J239" s="42">
        <v>1380465</v>
      </c>
      <c r="K239" s="42">
        <v>1409965</v>
      </c>
      <c r="L239" s="44">
        <v>2761770</v>
      </c>
      <c r="M239" s="66">
        <v>244194</v>
      </c>
      <c r="N239" s="42">
        <v>-516.81790684264024</v>
      </c>
      <c r="O239" s="42">
        <v>243677.18209315735</v>
      </c>
      <c r="P239" s="42">
        <v>0</v>
      </c>
      <c r="Q239" s="44">
        <v>243677.18209315735</v>
      </c>
      <c r="R239" s="45">
        <v>22028</v>
      </c>
      <c r="S239" s="66">
        <v>44615</v>
      </c>
      <c r="T239" s="42">
        <v>337059</v>
      </c>
      <c r="U239" s="42">
        <v>422118</v>
      </c>
      <c r="V239" s="42">
        <v>25737.920885352807</v>
      </c>
      <c r="W239" s="44">
        <v>829529.92088535277</v>
      </c>
      <c r="X239" s="66">
        <v>119587</v>
      </c>
      <c r="Y239" s="42">
        <v>347428</v>
      </c>
      <c r="Z239" s="42">
        <v>348420</v>
      </c>
      <c r="AA239" s="42">
        <v>66570.510670302494</v>
      </c>
      <c r="AB239" s="43">
        <v>882005.51067030244</v>
      </c>
      <c r="AC239" s="66">
        <v>15592.13545581435</v>
      </c>
      <c r="AD239" s="42">
        <v>3621.6003467782703</v>
      </c>
      <c r="AE239" s="42">
        <v>-37698.498569151459</v>
      </c>
      <c r="AF239" s="42">
        <v>39051.446581121199</v>
      </c>
      <c r="AG239" s="42">
        <v>-73042.273599512031</v>
      </c>
      <c r="AH239" s="44">
        <v>0</v>
      </c>
    </row>
    <row r="240" spans="1:34" s="4" customFormat="1">
      <c r="A240" s="46" t="s">
        <v>943</v>
      </c>
      <c r="B240" s="56" t="s">
        <v>2089</v>
      </c>
      <c r="C240" s="57">
        <v>6.2564300000000003E-3</v>
      </c>
      <c r="D240" s="57">
        <v>6.4706E-3</v>
      </c>
      <c r="E240" s="65">
        <v>355882.219614</v>
      </c>
      <c r="F240" s="42">
        <v>40137</v>
      </c>
      <c r="G240" s="43">
        <v>396019.219614</v>
      </c>
      <c r="H240" s="66">
        <v>5329138</v>
      </c>
      <c r="I240" s="42">
        <v>7404678</v>
      </c>
      <c r="J240" s="42">
        <v>3643412</v>
      </c>
      <c r="K240" s="42">
        <v>3721270</v>
      </c>
      <c r="L240" s="44">
        <v>7289043</v>
      </c>
      <c r="M240" s="66">
        <v>644493</v>
      </c>
      <c r="N240" s="42">
        <v>-44295.117498806445</v>
      </c>
      <c r="O240" s="42">
        <v>600197.88250119356</v>
      </c>
      <c r="P240" s="42">
        <v>0</v>
      </c>
      <c r="Q240" s="44">
        <v>600197.88250119356</v>
      </c>
      <c r="R240" s="45">
        <v>58137</v>
      </c>
      <c r="S240" s="66">
        <v>117751</v>
      </c>
      <c r="T240" s="42">
        <v>889588</v>
      </c>
      <c r="U240" s="42">
        <v>1114082</v>
      </c>
      <c r="V240" s="42">
        <v>32161.054112916019</v>
      </c>
      <c r="W240" s="44">
        <v>2153582.0541129159</v>
      </c>
      <c r="X240" s="66">
        <v>315622</v>
      </c>
      <c r="Y240" s="42">
        <v>916953</v>
      </c>
      <c r="Z240" s="42">
        <v>919572</v>
      </c>
      <c r="AA240" s="42">
        <v>314167.22339715791</v>
      </c>
      <c r="AB240" s="43">
        <v>2466314.2233971581</v>
      </c>
      <c r="AC240" s="66">
        <v>-12988.896615569363</v>
      </c>
      <c r="AD240" s="42">
        <v>-53753.791560166283</v>
      </c>
      <c r="AE240" s="42">
        <v>-157850.26141506087</v>
      </c>
      <c r="AF240" s="42">
        <v>102151.40809548923</v>
      </c>
      <c r="AG240" s="42">
        <v>-190290.62778893491</v>
      </c>
      <c r="AH240" s="44">
        <v>0</v>
      </c>
    </row>
    <row r="241" spans="1:34" s="4" customFormat="1">
      <c r="A241" s="46" t="s">
        <v>944</v>
      </c>
      <c r="B241" s="56" t="s">
        <v>2090</v>
      </c>
      <c r="C241" s="57">
        <v>2.4993999999999998E-4</v>
      </c>
      <c r="D241" s="57">
        <v>2.6536000000000002E-4</v>
      </c>
      <c r="E241" s="65">
        <v>14217.002298000001</v>
      </c>
      <c r="F241" s="42">
        <v>1603</v>
      </c>
      <c r="G241" s="43">
        <v>15820.002298000001</v>
      </c>
      <c r="H241" s="66">
        <v>212895</v>
      </c>
      <c r="I241" s="42">
        <v>295812</v>
      </c>
      <c r="J241" s="42">
        <v>145552</v>
      </c>
      <c r="K241" s="42">
        <v>148662</v>
      </c>
      <c r="L241" s="44">
        <v>291192</v>
      </c>
      <c r="M241" s="66">
        <v>25747</v>
      </c>
      <c r="N241" s="42">
        <v>-7946.7222210966129</v>
      </c>
      <c r="O241" s="42">
        <v>17800.277778903386</v>
      </c>
      <c r="P241" s="42">
        <v>0</v>
      </c>
      <c r="Q241" s="44">
        <v>17800.277778903386</v>
      </c>
      <c r="R241" s="45">
        <v>2323</v>
      </c>
      <c r="S241" s="66">
        <v>4704</v>
      </c>
      <c r="T241" s="42">
        <v>35538</v>
      </c>
      <c r="U241" s="42">
        <v>44507</v>
      </c>
      <c r="V241" s="42">
        <v>8720.9102545402056</v>
      </c>
      <c r="W241" s="44">
        <v>93469.910254540213</v>
      </c>
      <c r="X241" s="66">
        <v>12609</v>
      </c>
      <c r="Y241" s="42">
        <v>36632</v>
      </c>
      <c r="Z241" s="42">
        <v>36736</v>
      </c>
      <c r="AA241" s="42">
        <v>38628.799092072943</v>
      </c>
      <c r="AB241" s="43">
        <v>124605.79909207294</v>
      </c>
      <c r="AC241" s="66">
        <v>-5951.0527259312094</v>
      </c>
      <c r="AD241" s="42">
        <v>-4678.4370226780811</v>
      </c>
      <c r="AE241" s="42">
        <v>-9243.3660707476774</v>
      </c>
      <c r="AF241" s="42">
        <v>-2866.9937967347978</v>
      </c>
      <c r="AG241" s="42">
        <v>-8396.039221440953</v>
      </c>
      <c r="AH241" s="44">
        <v>0</v>
      </c>
    </row>
    <row r="242" spans="1:34" s="4" customFormat="1">
      <c r="A242" s="46" t="s">
        <v>946</v>
      </c>
      <c r="B242" s="56" t="s">
        <v>2092</v>
      </c>
      <c r="C242" s="57">
        <v>3.5624000000000002E-4</v>
      </c>
      <c r="D242" s="57">
        <v>4.7575999999999998E-4</v>
      </c>
      <c r="E242" s="65">
        <v>20263.642119</v>
      </c>
      <c r="F242" s="42">
        <v>2285</v>
      </c>
      <c r="G242" s="43">
        <v>22548.642119</v>
      </c>
      <c r="H242" s="66">
        <v>303440</v>
      </c>
      <c r="I242" s="42">
        <v>421621</v>
      </c>
      <c r="J242" s="42">
        <v>207455</v>
      </c>
      <c r="K242" s="42">
        <v>211888</v>
      </c>
      <c r="L242" s="44">
        <v>415037</v>
      </c>
      <c r="M242" s="66">
        <v>36697</v>
      </c>
      <c r="N242" s="42">
        <v>-43782.497558319781</v>
      </c>
      <c r="O242" s="42">
        <v>-7085.4975583197811</v>
      </c>
      <c r="P242" s="42">
        <v>0</v>
      </c>
      <c r="Q242" s="44">
        <v>-7085.4975583197811</v>
      </c>
      <c r="R242" s="45">
        <v>3310</v>
      </c>
      <c r="S242" s="66">
        <v>6705</v>
      </c>
      <c r="T242" s="42">
        <v>50653</v>
      </c>
      <c r="U242" s="42">
        <v>63436</v>
      </c>
      <c r="V242" s="42">
        <v>21825.819362245402</v>
      </c>
      <c r="W242" s="44">
        <v>142619.81936224541</v>
      </c>
      <c r="X242" s="66">
        <v>17971</v>
      </c>
      <c r="Y242" s="42">
        <v>52211</v>
      </c>
      <c r="Z242" s="42">
        <v>52360</v>
      </c>
      <c r="AA242" s="42">
        <v>131610.00027006035</v>
      </c>
      <c r="AB242" s="43">
        <v>254152.00027006035</v>
      </c>
      <c r="AC242" s="66">
        <v>-34192.565056847961</v>
      </c>
      <c r="AD242" s="42">
        <v>-22276.803093922979</v>
      </c>
      <c r="AE242" s="42">
        <v>-27439.489965850007</v>
      </c>
      <c r="AF242" s="42">
        <v>-4389.025386914549</v>
      </c>
      <c r="AG242" s="42">
        <v>-23234.297404279438</v>
      </c>
      <c r="AH242" s="44">
        <v>0</v>
      </c>
    </row>
    <row r="243" spans="1:34" s="4" customFormat="1">
      <c r="A243" s="46" t="s">
        <v>950</v>
      </c>
      <c r="B243" s="56" t="s">
        <v>2096</v>
      </c>
      <c r="C243" s="57">
        <v>5.50068E-3</v>
      </c>
      <c r="D243" s="57">
        <v>4.6738300000000003E-3</v>
      </c>
      <c r="E243" s="65">
        <v>312893.17140600004</v>
      </c>
      <c r="F243" s="42">
        <v>35288</v>
      </c>
      <c r="G243" s="43">
        <v>348181.17140600004</v>
      </c>
      <c r="H243" s="66">
        <v>4685401</v>
      </c>
      <c r="I243" s="42">
        <v>6510225</v>
      </c>
      <c r="J243" s="42">
        <v>3203303</v>
      </c>
      <c r="K243" s="42">
        <v>3271757</v>
      </c>
      <c r="L243" s="44">
        <v>6408557</v>
      </c>
      <c r="M243" s="66">
        <v>566641</v>
      </c>
      <c r="N243" s="42">
        <v>114756.91568378024</v>
      </c>
      <c r="O243" s="42">
        <v>681397.91568378021</v>
      </c>
      <c r="P243" s="42">
        <v>0</v>
      </c>
      <c r="Q243" s="44">
        <v>681397.91568378021</v>
      </c>
      <c r="R243" s="45">
        <v>51114</v>
      </c>
      <c r="S243" s="66">
        <v>103527</v>
      </c>
      <c r="T243" s="42">
        <v>782130</v>
      </c>
      <c r="U243" s="42">
        <v>979506</v>
      </c>
      <c r="V243" s="42">
        <v>608350.69161663135</v>
      </c>
      <c r="W243" s="44">
        <v>2473513.6916166311</v>
      </c>
      <c r="X243" s="66">
        <v>277496</v>
      </c>
      <c r="Y243" s="42">
        <v>806189</v>
      </c>
      <c r="Z243" s="42">
        <v>808492</v>
      </c>
      <c r="AA243" s="42">
        <v>41100.117757088185</v>
      </c>
      <c r="AB243" s="43">
        <v>1933277.1177570883</v>
      </c>
      <c r="AC243" s="66">
        <v>146153.49173682445</v>
      </c>
      <c r="AD243" s="42">
        <v>146838.75152219163</v>
      </c>
      <c r="AE243" s="42">
        <v>52308.131192649744</v>
      </c>
      <c r="AF243" s="42">
        <v>244957.74893928395</v>
      </c>
      <c r="AG243" s="42">
        <v>-50021.549531406956</v>
      </c>
      <c r="AH243" s="44">
        <v>0</v>
      </c>
    </row>
    <row r="244" spans="1:34" s="4" customFormat="1">
      <c r="A244" s="46" t="s">
        <v>953</v>
      </c>
      <c r="B244" s="56" t="s">
        <v>2099</v>
      </c>
      <c r="C244" s="57">
        <v>6.2622999999999997E-4</v>
      </c>
      <c r="D244" s="57">
        <v>7.3623000000000004E-4</v>
      </c>
      <c r="E244" s="65">
        <v>35621.553275999999</v>
      </c>
      <c r="F244" s="42">
        <v>4017</v>
      </c>
      <c r="G244" s="43">
        <v>39638.553275999999</v>
      </c>
      <c r="H244" s="66">
        <v>533414</v>
      </c>
      <c r="I244" s="42">
        <v>741163</v>
      </c>
      <c r="J244" s="42">
        <v>364683</v>
      </c>
      <c r="K244" s="42">
        <v>372476</v>
      </c>
      <c r="L244" s="44">
        <v>729588</v>
      </c>
      <c r="M244" s="66">
        <v>64510</v>
      </c>
      <c r="N244" s="42">
        <v>-127967.92779352797</v>
      </c>
      <c r="O244" s="42">
        <v>-63457.927793527968</v>
      </c>
      <c r="P244" s="42">
        <v>0</v>
      </c>
      <c r="Q244" s="44">
        <v>-63457.927793527968</v>
      </c>
      <c r="R244" s="45">
        <v>5819</v>
      </c>
      <c r="S244" s="66">
        <v>11786</v>
      </c>
      <c r="T244" s="42">
        <v>89042</v>
      </c>
      <c r="U244" s="42">
        <v>111513</v>
      </c>
      <c r="V244" s="42">
        <v>0</v>
      </c>
      <c r="W244" s="44">
        <v>212341</v>
      </c>
      <c r="X244" s="66">
        <v>31592</v>
      </c>
      <c r="Y244" s="42">
        <v>91781</v>
      </c>
      <c r="Z244" s="42">
        <v>92044</v>
      </c>
      <c r="AA244" s="42">
        <v>302597.53816949209</v>
      </c>
      <c r="AB244" s="43">
        <v>518014.53816949209</v>
      </c>
      <c r="AC244" s="66">
        <v>-92657.148377670557</v>
      </c>
      <c r="AD244" s="42">
        <v>-72000.891574215217</v>
      </c>
      <c r="AE244" s="42">
        <v>-80651.457115901692</v>
      </c>
      <c r="AF244" s="42">
        <v>-31083.676319564263</v>
      </c>
      <c r="AG244" s="42">
        <v>-29280.364782140347</v>
      </c>
      <c r="AH244" s="44">
        <v>0</v>
      </c>
    </row>
    <row r="245" spans="1:34" s="4" customFormat="1">
      <c r="A245" s="46" t="s">
        <v>955</v>
      </c>
      <c r="B245" s="56" t="s">
        <v>2101</v>
      </c>
      <c r="C245" s="57">
        <v>1.36273E-2</v>
      </c>
      <c r="D245" s="57">
        <v>1.376579E-2</v>
      </c>
      <c r="E245" s="65">
        <v>775156.33988100011</v>
      </c>
      <c r="F245" s="42">
        <v>87423</v>
      </c>
      <c r="G245" s="43">
        <v>862579.33988100011</v>
      </c>
      <c r="H245" s="66">
        <v>11607540</v>
      </c>
      <c r="I245" s="42">
        <v>16128331</v>
      </c>
      <c r="J245" s="42">
        <v>7935814</v>
      </c>
      <c r="K245" s="42">
        <v>8105399</v>
      </c>
      <c r="L245" s="44">
        <v>15876461</v>
      </c>
      <c r="M245" s="66">
        <v>1403788</v>
      </c>
      <c r="N245" s="42">
        <v>252799.47350047436</v>
      </c>
      <c r="O245" s="42">
        <v>1656587.4735004744</v>
      </c>
      <c r="P245" s="42">
        <v>0</v>
      </c>
      <c r="Q245" s="44">
        <v>1656587.4735004744</v>
      </c>
      <c r="R245" s="45">
        <v>126629</v>
      </c>
      <c r="S245" s="66">
        <v>256476</v>
      </c>
      <c r="T245" s="42">
        <v>1937636</v>
      </c>
      <c r="U245" s="42">
        <v>2426613</v>
      </c>
      <c r="V245" s="42">
        <v>794883.018960346</v>
      </c>
      <c r="W245" s="44">
        <v>5415608.0189603455</v>
      </c>
      <c r="X245" s="66">
        <v>687464</v>
      </c>
      <c r="Y245" s="42">
        <v>1997241</v>
      </c>
      <c r="Z245" s="42">
        <v>2002946</v>
      </c>
      <c r="AA245" s="42">
        <v>128156.67278303798</v>
      </c>
      <c r="AB245" s="43">
        <v>4815807.6727830376</v>
      </c>
      <c r="AC245" s="66">
        <v>312787.71080206125</v>
      </c>
      <c r="AD245" s="42">
        <v>258998.06769760733</v>
      </c>
      <c r="AE245" s="42">
        <v>16486.351670711389</v>
      </c>
      <c r="AF245" s="42">
        <v>388114.8034928391</v>
      </c>
      <c r="AG245" s="42">
        <v>-376586.58748591103</v>
      </c>
      <c r="AH245" s="44">
        <v>0</v>
      </c>
    </row>
    <row r="246" spans="1:34" s="4" customFormat="1">
      <c r="A246" s="46" t="s">
        <v>956</v>
      </c>
      <c r="B246" s="56" t="s">
        <v>2102</v>
      </c>
      <c r="C246" s="57">
        <v>5.4778099999999996E-3</v>
      </c>
      <c r="D246" s="57">
        <v>5.9171800000000002E-3</v>
      </c>
      <c r="E246" s="65">
        <v>311592.12553800002</v>
      </c>
      <c r="F246" s="42">
        <v>35142</v>
      </c>
      <c r="G246" s="43">
        <v>346734.12553800002</v>
      </c>
      <c r="H246" s="66">
        <v>4665921</v>
      </c>
      <c r="I246" s="42">
        <v>6483157</v>
      </c>
      <c r="J246" s="42">
        <v>3189985</v>
      </c>
      <c r="K246" s="42">
        <v>3258154</v>
      </c>
      <c r="L246" s="44">
        <v>6381913</v>
      </c>
      <c r="M246" s="66">
        <v>564285</v>
      </c>
      <c r="N246" s="42">
        <v>-150828.97644676402</v>
      </c>
      <c r="O246" s="42">
        <v>413456.02355323598</v>
      </c>
      <c r="P246" s="42">
        <v>0</v>
      </c>
      <c r="Q246" s="44">
        <v>413456.02355323598</v>
      </c>
      <c r="R246" s="45">
        <v>50902</v>
      </c>
      <c r="S246" s="66">
        <v>103096</v>
      </c>
      <c r="T246" s="42">
        <v>778878</v>
      </c>
      <c r="U246" s="42">
        <v>975433</v>
      </c>
      <c r="V246" s="42">
        <v>11091.698143870424</v>
      </c>
      <c r="W246" s="44">
        <v>1868498.6981438703</v>
      </c>
      <c r="X246" s="66">
        <v>276342</v>
      </c>
      <c r="Y246" s="42">
        <v>802838</v>
      </c>
      <c r="Z246" s="42">
        <v>805131</v>
      </c>
      <c r="AA246" s="42">
        <v>344045.18947031494</v>
      </c>
      <c r="AB246" s="43">
        <v>2228356.1894703149</v>
      </c>
      <c r="AC246" s="66">
        <v>-45965.730964462215</v>
      </c>
      <c r="AD246" s="42">
        <v>-39142.804328646009</v>
      </c>
      <c r="AE246" s="42">
        <v>-133694.37884126359</v>
      </c>
      <c r="AF246" s="42">
        <v>54654.611747124938</v>
      </c>
      <c r="AG246" s="42">
        <v>-195709.18893919766</v>
      </c>
      <c r="AH246" s="44">
        <v>0</v>
      </c>
    </row>
    <row r="247" spans="1:34" s="4" customFormat="1">
      <c r="A247" s="46" t="s">
        <v>957</v>
      </c>
      <c r="B247" s="56" t="s">
        <v>2103</v>
      </c>
      <c r="C247" s="57">
        <v>1.10637E-3</v>
      </c>
      <c r="D247" s="57">
        <v>1.1083499999999999E-3</v>
      </c>
      <c r="E247" s="65">
        <v>62933.114709000001</v>
      </c>
      <c r="F247" s="42">
        <v>7098</v>
      </c>
      <c r="G247" s="43">
        <v>70031.114709000001</v>
      </c>
      <c r="H247" s="66">
        <v>942390</v>
      </c>
      <c r="I247" s="42">
        <v>1309423</v>
      </c>
      <c r="J247" s="42">
        <v>644291</v>
      </c>
      <c r="K247" s="42">
        <v>658059</v>
      </c>
      <c r="L247" s="44">
        <v>1288974</v>
      </c>
      <c r="M247" s="66">
        <v>113970</v>
      </c>
      <c r="N247" s="42">
        <v>7222.6876086824286</v>
      </c>
      <c r="O247" s="42">
        <v>121192.68760868243</v>
      </c>
      <c r="P247" s="42">
        <v>0</v>
      </c>
      <c r="Q247" s="44">
        <v>121192.68760868243</v>
      </c>
      <c r="R247" s="45">
        <v>10281</v>
      </c>
      <c r="S247" s="66">
        <v>20823</v>
      </c>
      <c r="T247" s="42">
        <v>157312</v>
      </c>
      <c r="U247" s="42">
        <v>197011</v>
      </c>
      <c r="V247" s="42">
        <v>54214.600695806861</v>
      </c>
      <c r="W247" s="44">
        <v>429360.60069580685</v>
      </c>
      <c r="X247" s="66">
        <v>55814</v>
      </c>
      <c r="Y247" s="42">
        <v>162152</v>
      </c>
      <c r="Z247" s="42">
        <v>162615</v>
      </c>
      <c r="AA247" s="42">
        <v>21850.067442733438</v>
      </c>
      <c r="AB247" s="43">
        <v>402431.06744273345</v>
      </c>
      <c r="AC247" s="66">
        <v>15122.467659856842</v>
      </c>
      <c r="AD247" s="42">
        <v>12364.507049410322</v>
      </c>
      <c r="AE247" s="42">
        <v>-6309.2729945133269</v>
      </c>
      <c r="AF247" s="42">
        <v>35256.638533805562</v>
      </c>
      <c r="AG247" s="42">
        <v>-29504.806995485997</v>
      </c>
      <c r="AH247" s="44">
        <v>0</v>
      </c>
    </row>
    <row r="248" spans="1:34" s="4" customFormat="1">
      <c r="A248" s="46" t="s">
        <v>958</v>
      </c>
      <c r="B248" s="56" t="s">
        <v>2104</v>
      </c>
      <c r="C248" s="57">
        <v>1.40638E-3</v>
      </c>
      <c r="D248" s="57">
        <v>1.322E-3</v>
      </c>
      <c r="E248" s="65">
        <v>79998.424425000005</v>
      </c>
      <c r="F248" s="42">
        <v>9022</v>
      </c>
      <c r="G248" s="43">
        <v>89020.424425000005</v>
      </c>
      <c r="H248" s="66">
        <v>1197934</v>
      </c>
      <c r="I248" s="42">
        <v>1664494</v>
      </c>
      <c r="J248" s="42">
        <v>819001</v>
      </c>
      <c r="K248" s="42">
        <v>836503</v>
      </c>
      <c r="L248" s="44">
        <v>1638500</v>
      </c>
      <c r="M248" s="66">
        <v>144875</v>
      </c>
      <c r="N248" s="42">
        <v>-36730.536201675131</v>
      </c>
      <c r="O248" s="42">
        <v>108144.46379832487</v>
      </c>
      <c r="P248" s="42">
        <v>0</v>
      </c>
      <c r="Q248" s="44">
        <v>108144.46379832487</v>
      </c>
      <c r="R248" s="45">
        <v>13069</v>
      </c>
      <c r="S248" s="66">
        <v>26469</v>
      </c>
      <c r="T248" s="42">
        <v>199970</v>
      </c>
      <c r="U248" s="42">
        <v>250434</v>
      </c>
      <c r="V248" s="42">
        <v>65989.284426187573</v>
      </c>
      <c r="W248" s="44">
        <v>542862.28442618763</v>
      </c>
      <c r="X248" s="66">
        <v>70948</v>
      </c>
      <c r="Y248" s="42">
        <v>206122</v>
      </c>
      <c r="Z248" s="42">
        <v>206710</v>
      </c>
      <c r="AA248" s="42">
        <v>61984.606788321413</v>
      </c>
      <c r="AB248" s="43">
        <v>545764.6067883214</v>
      </c>
      <c r="AC248" s="66">
        <v>-8889.8294937710125</v>
      </c>
      <c r="AD248" s="42">
        <v>6324.4177150210162</v>
      </c>
      <c r="AE248" s="42">
        <v>-16845.846406087767</v>
      </c>
      <c r="AF248" s="42">
        <v>43974.134063834099</v>
      </c>
      <c r="AG248" s="42">
        <v>-27465.198241130103</v>
      </c>
      <c r="AH248" s="44">
        <v>0</v>
      </c>
    </row>
    <row r="249" spans="1:34" s="4" customFormat="1">
      <c r="A249" s="46" t="s">
        <v>959</v>
      </c>
      <c r="B249" s="56" t="s">
        <v>2105</v>
      </c>
      <c r="C249" s="57">
        <v>7.8675000000000001E-4</v>
      </c>
      <c r="D249" s="57">
        <v>8.1882000000000005E-4</v>
      </c>
      <c r="E249" s="65">
        <v>44752.200039000003</v>
      </c>
      <c r="F249" s="42">
        <v>5047</v>
      </c>
      <c r="G249" s="43">
        <v>49799.200039000003</v>
      </c>
      <c r="H249" s="66">
        <v>670142</v>
      </c>
      <c r="I249" s="42">
        <v>931143</v>
      </c>
      <c r="J249" s="42">
        <v>458161</v>
      </c>
      <c r="K249" s="42">
        <v>467952</v>
      </c>
      <c r="L249" s="44">
        <v>916602</v>
      </c>
      <c r="M249" s="66">
        <v>81045</v>
      </c>
      <c r="N249" s="42">
        <v>3469.2692549501567</v>
      </c>
      <c r="O249" s="42">
        <v>84514.269254950152</v>
      </c>
      <c r="P249" s="42">
        <v>0</v>
      </c>
      <c r="Q249" s="44">
        <v>84514.269254950152</v>
      </c>
      <c r="R249" s="45">
        <v>7311</v>
      </c>
      <c r="S249" s="66">
        <v>14807</v>
      </c>
      <c r="T249" s="42">
        <v>111866</v>
      </c>
      <c r="U249" s="42">
        <v>140097</v>
      </c>
      <c r="V249" s="42">
        <v>32749.157037199318</v>
      </c>
      <c r="W249" s="44">
        <v>299519.1570371993</v>
      </c>
      <c r="X249" s="66">
        <v>39690</v>
      </c>
      <c r="Y249" s="42">
        <v>115307</v>
      </c>
      <c r="Z249" s="42">
        <v>115637</v>
      </c>
      <c r="AA249" s="42">
        <v>40935.93791834201</v>
      </c>
      <c r="AB249" s="43">
        <v>311569.93791834201</v>
      </c>
      <c r="AC249" s="66">
        <v>7783.6450673533072</v>
      </c>
      <c r="AD249" s="42">
        <v>5646.4610541765232</v>
      </c>
      <c r="AE249" s="42">
        <v>-8868.7761249248288</v>
      </c>
      <c r="AF249" s="42">
        <v>7912.0893402147158</v>
      </c>
      <c r="AG249" s="42">
        <v>-24524.200217962425</v>
      </c>
      <c r="AH249" s="44">
        <v>0</v>
      </c>
    </row>
    <row r="250" spans="1:34" s="4" customFormat="1">
      <c r="A250" s="46" t="s">
        <v>962</v>
      </c>
      <c r="B250" s="56" t="s">
        <v>2108</v>
      </c>
      <c r="C250" s="57">
        <v>1.4494E-4</v>
      </c>
      <c r="D250" s="57">
        <v>1.5186E-4</v>
      </c>
      <c r="E250" s="65">
        <v>8244.4548599999998</v>
      </c>
      <c r="F250" s="42">
        <v>930</v>
      </c>
      <c r="G250" s="43">
        <v>9174.4548599999998</v>
      </c>
      <c r="H250" s="66">
        <v>123458</v>
      </c>
      <c r="I250" s="42">
        <v>171541</v>
      </c>
      <c r="J250" s="42">
        <v>84405</v>
      </c>
      <c r="K250" s="42">
        <v>86209</v>
      </c>
      <c r="L250" s="44">
        <v>168862</v>
      </c>
      <c r="M250" s="66">
        <v>14931</v>
      </c>
      <c r="N250" s="42">
        <v>-3142.2802070391344</v>
      </c>
      <c r="O250" s="42">
        <v>11788.719792960866</v>
      </c>
      <c r="P250" s="42">
        <v>0</v>
      </c>
      <c r="Q250" s="44">
        <v>11788.719792960866</v>
      </c>
      <c r="R250" s="45">
        <v>1347</v>
      </c>
      <c r="S250" s="66">
        <v>2728</v>
      </c>
      <c r="T250" s="42">
        <v>20609</v>
      </c>
      <c r="U250" s="42">
        <v>25809</v>
      </c>
      <c r="V250" s="42">
        <v>39202.03800384426</v>
      </c>
      <c r="W250" s="44">
        <v>88348.038003844267</v>
      </c>
      <c r="X250" s="66">
        <v>7312</v>
      </c>
      <c r="Y250" s="42">
        <v>21243</v>
      </c>
      <c r="Z250" s="42">
        <v>21303</v>
      </c>
      <c r="AA250" s="42">
        <v>38104.812500692598</v>
      </c>
      <c r="AB250" s="43">
        <v>87962.812500692598</v>
      </c>
      <c r="AC250" s="66">
        <v>2149.1518180077305</v>
      </c>
      <c r="AD250" s="42">
        <v>5575.9454292385235</v>
      </c>
      <c r="AE250" s="42">
        <v>1992.9169907770356</v>
      </c>
      <c r="AF250" s="42">
        <v>-4697.5929255612491</v>
      </c>
      <c r="AG250" s="42">
        <v>-4635.1958093103722</v>
      </c>
      <c r="AH250" s="44">
        <v>0</v>
      </c>
    </row>
    <row r="251" spans="1:34" s="4" customFormat="1">
      <c r="A251" s="46" t="s">
        <v>963</v>
      </c>
      <c r="B251" s="56" t="s">
        <v>2109</v>
      </c>
      <c r="C251" s="57">
        <v>3.6939999999999998E-4</v>
      </c>
      <c r="D251" s="57">
        <v>3.9676000000000002E-4</v>
      </c>
      <c r="E251" s="65">
        <v>21012.237873000002</v>
      </c>
      <c r="F251" s="42">
        <v>2370</v>
      </c>
      <c r="G251" s="43">
        <v>23382.237873000002</v>
      </c>
      <c r="H251" s="66">
        <v>314650</v>
      </c>
      <c r="I251" s="42">
        <v>437196</v>
      </c>
      <c r="J251" s="42">
        <v>215119</v>
      </c>
      <c r="K251" s="42">
        <v>219716</v>
      </c>
      <c r="L251" s="44">
        <v>430369</v>
      </c>
      <c r="M251" s="66">
        <v>38053</v>
      </c>
      <c r="N251" s="42">
        <v>-3239.204670528115</v>
      </c>
      <c r="O251" s="42">
        <v>34813.795329471883</v>
      </c>
      <c r="P251" s="42">
        <v>0</v>
      </c>
      <c r="Q251" s="44">
        <v>34813.795329471883</v>
      </c>
      <c r="R251" s="45">
        <v>3433</v>
      </c>
      <c r="S251" s="66">
        <v>6952</v>
      </c>
      <c r="T251" s="42">
        <v>52524</v>
      </c>
      <c r="U251" s="42">
        <v>65779</v>
      </c>
      <c r="V251" s="42">
        <v>14349.658542532794</v>
      </c>
      <c r="W251" s="44">
        <v>139604.65854253279</v>
      </c>
      <c r="X251" s="66">
        <v>18635</v>
      </c>
      <c r="Y251" s="42">
        <v>54140</v>
      </c>
      <c r="Z251" s="42">
        <v>54295</v>
      </c>
      <c r="AA251" s="42">
        <v>19504.991002960436</v>
      </c>
      <c r="AB251" s="43">
        <v>146574.99100296042</v>
      </c>
      <c r="AC251" s="66">
        <v>3015.3013734575297</v>
      </c>
      <c r="AD251" s="42">
        <v>1314.2382662525515</v>
      </c>
      <c r="AE251" s="42">
        <v>-5108.3519758048806</v>
      </c>
      <c r="AF251" s="42">
        <v>6744.7563533492257</v>
      </c>
      <c r="AG251" s="42">
        <v>-12936.276477682055</v>
      </c>
      <c r="AH251" s="44">
        <v>0</v>
      </c>
    </row>
    <row r="252" spans="1:34" s="4" customFormat="1">
      <c r="A252" s="46" t="s">
        <v>965</v>
      </c>
      <c r="B252" s="56" t="s">
        <v>2111</v>
      </c>
      <c r="C252" s="57">
        <v>5.8708999999999996E-4</v>
      </c>
      <c r="D252" s="57">
        <v>5.6167999999999995E-4</v>
      </c>
      <c r="E252" s="65">
        <v>33395.015663999999</v>
      </c>
      <c r="F252" s="42">
        <v>3766</v>
      </c>
      <c r="G252" s="43">
        <v>37161.015663999999</v>
      </c>
      <c r="H252" s="66">
        <v>500075</v>
      </c>
      <c r="I252" s="42">
        <v>694839</v>
      </c>
      <c r="J252" s="42">
        <v>341890</v>
      </c>
      <c r="K252" s="42">
        <v>349196</v>
      </c>
      <c r="L252" s="44">
        <v>683988</v>
      </c>
      <c r="M252" s="66">
        <v>60478</v>
      </c>
      <c r="N252" s="42">
        <v>-14390.197781995175</v>
      </c>
      <c r="O252" s="42">
        <v>46087.802218004828</v>
      </c>
      <c r="P252" s="42">
        <v>0</v>
      </c>
      <c r="Q252" s="44">
        <v>46087.802218004828</v>
      </c>
      <c r="R252" s="45">
        <v>5455</v>
      </c>
      <c r="S252" s="66">
        <v>11049</v>
      </c>
      <c r="T252" s="42">
        <v>83477</v>
      </c>
      <c r="U252" s="42">
        <v>104543</v>
      </c>
      <c r="V252" s="42">
        <v>30465.438916584084</v>
      </c>
      <c r="W252" s="44">
        <v>229534.43891658407</v>
      </c>
      <c r="X252" s="66">
        <v>29617</v>
      </c>
      <c r="Y252" s="42">
        <v>86045</v>
      </c>
      <c r="Z252" s="42">
        <v>86291</v>
      </c>
      <c r="AA252" s="42">
        <v>25922.558606372782</v>
      </c>
      <c r="AB252" s="43">
        <v>227875.5586063728</v>
      </c>
      <c r="AC252" s="66">
        <v>1789.904221950655</v>
      </c>
      <c r="AD252" s="42">
        <v>1385.0780174873071</v>
      </c>
      <c r="AE252" s="42">
        <v>-8101.4045904349905</v>
      </c>
      <c r="AF252" s="42">
        <v>19185.658461894858</v>
      </c>
      <c r="AG252" s="42">
        <v>-12600.355800686557</v>
      </c>
      <c r="AH252" s="44">
        <v>0</v>
      </c>
    </row>
    <row r="253" spans="1:34" s="4" customFormat="1">
      <c r="A253" s="46" t="s">
        <v>968</v>
      </c>
      <c r="B253" s="56" t="s">
        <v>2114</v>
      </c>
      <c r="C253" s="57">
        <v>9.4278999999999999E-4</v>
      </c>
      <c r="D253" s="57">
        <v>1.1043800000000001E-3</v>
      </c>
      <c r="E253" s="65">
        <v>53628.218019000007</v>
      </c>
      <c r="F253" s="42">
        <v>6048</v>
      </c>
      <c r="G253" s="43">
        <v>59676.218019000007</v>
      </c>
      <c r="H253" s="66">
        <v>803055</v>
      </c>
      <c r="I253" s="42">
        <v>1115821</v>
      </c>
      <c r="J253" s="42">
        <v>549031</v>
      </c>
      <c r="K253" s="42">
        <v>560763</v>
      </c>
      <c r="L253" s="44">
        <v>1098396</v>
      </c>
      <c r="M253" s="66">
        <v>97120</v>
      </c>
      <c r="N253" s="42">
        <v>-41620.287136723928</v>
      </c>
      <c r="O253" s="42">
        <v>55499.712863276072</v>
      </c>
      <c r="P253" s="42">
        <v>0</v>
      </c>
      <c r="Q253" s="44">
        <v>55499.712863276072</v>
      </c>
      <c r="R253" s="45">
        <v>8761</v>
      </c>
      <c r="S253" s="66">
        <v>17744</v>
      </c>
      <c r="T253" s="42">
        <v>134053</v>
      </c>
      <c r="U253" s="42">
        <v>167883</v>
      </c>
      <c r="V253" s="42">
        <v>0</v>
      </c>
      <c r="W253" s="44">
        <v>319680</v>
      </c>
      <c r="X253" s="66">
        <v>47561</v>
      </c>
      <c r="Y253" s="42">
        <v>138177</v>
      </c>
      <c r="Z253" s="42">
        <v>138572</v>
      </c>
      <c r="AA253" s="42">
        <v>160361.5435125487</v>
      </c>
      <c r="AB253" s="43">
        <v>484671.54351254867</v>
      </c>
      <c r="AC253" s="66">
        <v>-32549.808513362274</v>
      </c>
      <c r="AD253" s="42">
        <v>-30946.060089603685</v>
      </c>
      <c r="AE253" s="42">
        <v>-46979.732767753689</v>
      </c>
      <c r="AF253" s="42">
        <v>-10900.442408961055</v>
      </c>
      <c r="AG253" s="42">
        <v>-43615.499732867989</v>
      </c>
      <c r="AH253" s="44">
        <v>0</v>
      </c>
    </row>
    <row r="254" spans="1:34" s="4" customFormat="1">
      <c r="A254" s="46" t="s">
        <v>969</v>
      </c>
      <c r="B254" s="56" t="s">
        <v>2115</v>
      </c>
      <c r="C254" s="57">
        <v>1.6289900000000001E-3</v>
      </c>
      <c r="D254" s="57">
        <v>1.60495E-3</v>
      </c>
      <c r="E254" s="65">
        <v>92661.176808000004</v>
      </c>
      <c r="F254" s="42">
        <v>10450</v>
      </c>
      <c r="G254" s="43">
        <v>103111.176808</v>
      </c>
      <c r="H254" s="66">
        <v>1387551</v>
      </c>
      <c r="I254" s="42">
        <v>1927960</v>
      </c>
      <c r="J254" s="42">
        <v>948637</v>
      </c>
      <c r="K254" s="42">
        <v>968909</v>
      </c>
      <c r="L254" s="44">
        <v>1897852</v>
      </c>
      <c r="M254" s="66">
        <v>167807</v>
      </c>
      <c r="N254" s="42">
        <v>-246.20045817508071</v>
      </c>
      <c r="O254" s="42">
        <v>167560.7995418249</v>
      </c>
      <c r="P254" s="42">
        <v>0</v>
      </c>
      <c r="Q254" s="44">
        <v>167560.7995418249</v>
      </c>
      <c r="R254" s="45">
        <v>15137</v>
      </c>
      <c r="S254" s="66">
        <v>30659</v>
      </c>
      <c r="T254" s="42">
        <v>231623</v>
      </c>
      <c r="U254" s="42">
        <v>290074</v>
      </c>
      <c r="V254" s="42">
        <v>87632.343220147333</v>
      </c>
      <c r="W254" s="44">
        <v>639988.3432201473</v>
      </c>
      <c r="X254" s="66">
        <v>82179</v>
      </c>
      <c r="Y254" s="42">
        <v>238748</v>
      </c>
      <c r="Z254" s="42">
        <v>239430</v>
      </c>
      <c r="AA254" s="42">
        <v>12349.391420340862</v>
      </c>
      <c r="AB254" s="43">
        <v>572706.39142034086</v>
      </c>
      <c r="AC254" s="66">
        <v>31713.356766072153</v>
      </c>
      <c r="AD254" s="42">
        <v>24797.578428318142</v>
      </c>
      <c r="AE254" s="42">
        <v>-3060.0820807136151</v>
      </c>
      <c r="AF254" s="42">
        <v>54158.354948797627</v>
      </c>
      <c r="AG254" s="42">
        <v>-40327.256262667877</v>
      </c>
      <c r="AH254" s="44">
        <v>0</v>
      </c>
    </row>
    <row r="255" spans="1:34" s="4" customFormat="1">
      <c r="A255" s="46" t="s">
        <v>983</v>
      </c>
      <c r="B255" s="56" t="s">
        <v>2129</v>
      </c>
      <c r="C255" s="57">
        <v>6.9627400000000002E-3</v>
      </c>
      <c r="D255" s="57">
        <v>8.1791099999999999E-3</v>
      </c>
      <c r="E255" s="65">
        <v>396058.69665900001</v>
      </c>
      <c r="F255" s="42">
        <v>44668</v>
      </c>
      <c r="G255" s="43">
        <v>440726.69665900001</v>
      </c>
      <c r="H255" s="66">
        <v>5930763</v>
      </c>
      <c r="I255" s="42">
        <v>8240618</v>
      </c>
      <c r="J255" s="42">
        <v>4054729</v>
      </c>
      <c r="K255" s="42">
        <v>4141377</v>
      </c>
      <c r="L255" s="44">
        <v>8111928</v>
      </c>
      <c r="M255" s="66">
        <v>717252</v>
      </c>
      <c r="N255" s="42">
        <v>-113226.92152423073</v>
      </c>
      <c r="O255" s="42">
        <v>604025.07847576926</v>
      </c>
      <c r="P255" s="42">
        <v>0</v>
      </c>
      <c r="Q255" s="44">
        <v>604025.07847576926</v>
      </c>
      <c r="R255" s="45">
        <v>64700</v>
      </c>
      <c r="S255" s="66">
        <v>131044</v>
      </c>
      <c r="T255" s="42">
        <v>990017</v>
      </c>
      <c r="U255" s="42">
        <v>1239855</v>
      </c>
      <c r="V255" s="42">
        <v>475508.9064155696</v>
      </c>
      <c r="W255" s="44">
        <v>2836424.9064155696</v>
      </c>
      <c r="X255" s="66">
        <v>351253</v>
      </c>
      <c r="Y255" s="42">
        <v>1020472</v>
      </c>
      <c r="Z255" s="42">
        <v>1023386</v>
      </c>
      <c r="AA255" s="42">
        <v>877145.76910928811</v>
      </c>
      <c r="AB255" s="43">
        <v>3272256.7691092882</v>
      </c>
      <c r="AC255" s="66">
        <v>-25551.276298649609</v>
      </c>
      <c r="AD255" s="42">
        <v>-11695.901994825603</v>
      </c>
      <c r="AE255" s="42">
        <v>-134850.095222356</v>
      </c>
      <c r="AF255" s="42">
        <v>61034.224876154374</v>
      </c>
      <c r="AG255" s="42">
        <v>-324768.81405404164</v>
      </c>
      <c r="AH255" s="44">
        <v>0</v>
      </c>
    </row>
    <row r="256" spans="1:34" s="4" customFormat="1">
      <c r="A256" s="46" t="s">
        <v>985</v>
      </c>
      <c r="B256" s="56" t="s">
        <v>2131</v>
      </c>
      <c r="C256" s="57">
        <v>0</v>
      </c>
      <c r="D256" s="57">
        <v>0</v>
      </c>
      <c r="E256" s="65">
        <v>0</v>
      </c>
      <c r="F256" s="42">
        <v>0</v>
      </c>
      <c r="G256" s="43">
        <v>0</v>
      </c>
      <c r="H256" s="66">
        <v>0</v>
      </c>
      <c r="I256" s="42">
        <v>0</v>
      </c>
      <c r="J256" s="42">
        <v>0</v>
      </c>
      <c r="K256" s="42">
        <v>0</v>
      </c>
      <c r="L256" s="44">
        <v>0</v>
      </c>
      <c r="M256" s="66">
        <v>0</v>
      </c>
      <c r="N256" s="42">
        <v>-10092.753084417704</v>
      </c>
      <c r="O256" s="42">
        <v>-10092.753084417704</v>
      </c>
      <c r="P256" s="42">
        <v>0</v>
      </c>
      <c r="Q256" s="44">
        <v>-10092.753084417704</v>
      </c>
      <c r="R256" s="45">
        <v>0</v>
      </c>
      <c r="S256" s="66">
        <v>0</v>
      </c>
      <c r="T256" s="42">
        <v>0</v>
      </c>
      <c r="U256" s="42">
        <v>0</v>
      </c>
      <c r="V256" s="42">
        <v>0</v>
      </c>
      <c r="W256" s="44">
        <v>0</v>
      </c>
      <c r="X256" s="66">
        <v>0</v>
      </c>
      <c r="Y256" s="42">
        <v>0</v>
      </c>
      <c r="Z256" s="42">
        <v>0</v>
      </c>
      <c r="AA256" s="42">
        <v>35677.310401976698</v>
      </c>
      <c r="AB256" s="43">
        <v>35677.310401976698</v>
      </c>
      <c r="AC256" s="66">
        <v>-10089.892613436643</v>
      </c>
      <c r="AD256" s="42">
        <v>-10062.288319332194</v>
      </c>
      <c r="AE256" s="42">
        <v>-9768.9643734119236</v>
      </c>
      <c r="AF256" s="42">
        <v>-5756.1650957959346</v>
      </c>
      <c r="AG256" s="42">
        <v>0</v>
      </c>
      <c r="AH256" s="44">
        <v>0</v>
      </c>
    </row>
    <row r="257" spans="1:34" s="4" customFormat="1">
      <c r="A257" s="46" t="s">
        <v>989</v>
      </c>
      <c r="B257" s="56" t="s">
        <v>2135</v>
      </c>
      <c r="C257" s="57">
        <v>8.106E-5</v>
      </c>
      <c r="D257" s="57">
        <v>8.3560000000000006E-5</v>
      </c>
      <c r="E257" s="65">
        <v>4610.7678329999999</v>
      </c>
      <c r="F257" s="42">
        <v>520</v>
      </c>
      <c r="G257" s="43">
        <v>5130.7678329999999</v>
      </c>
      <c r="H257" s="66">
        <v>69046</v>
      </c>
      <c r="I257" s="42">
        <v>95937</v>
      </c>
      <c r="J257" s="42">
        <v>47205</v>
      </c>
      <c r="K257" s="42">
        <v>48214</v>
      </c>
      <c r="L257" s="44">
        <v>94439</v>
      </c>
      <c r="M257" s="66">
        <v>8350</v>
      </c>
      <c r="N257" s="42">
        <v>-643.72058754701879</v>
      </c>
      <c r="O257" s="42">
        <v>7706.279412452981</v>
      </c>
      <c r="P257" s="42">
        <v>0</v>
      </c>
      <c r="Q257" s="44">
        <v>7706.279412452981</v>
      </c>
      <c r="R257" s="45">
        <v>753</v>
      </c>
      <c r="S257" s="66">
        <v>1526</v>
      </c>
      <c r="T257" s="42">
        <v>11526</v>
      </c>
      <c r="U257" s="42">
        <v>14434</v>
      </c>
      <c r="V257" s="42">
        <v>172.36697364278049</v>
      </c>
      <c r="W257" s="44">
        <v>27658.36697364278</v>
      </c>
      <c r="X257" s="66">
        <v>4089</v>
      </c>
      <c r="Y257" s="42">
        <v>11880</v>
      </c>
      <c r="Z257" s="42">
        <v>11914</v>
      </c>
      <c r="AA257" s="42">
        <v>2688.9475291790986</v>
      </c>
      <c r="AB257" s="43">
        <v>30571.947529179099</v>
      </c>
      <c r="AC257" s="66">
        <v>100.03997824500459</v>
      </c>
      <c r="AD257" s="42">
        <v>-163.59233473155939</v>
      </c>
      <c r="AE257" s="42">
        <v>-1570.420681599127</v>
      </c>
      <c r="AF257" s="42">
        <v>1152.7626145323202</v>
      </c>
      <c r="AG257" s="42">
        <v>-2432.370131982957</v>
      </c>
      <c r="AH257" s="44">
        <v>0</v>
      </c>
    </row>
    <row r="258" spans="1:34" s="4" customFormat="1">
      <c r="A258" s="46" t="s">
        <v>990</v>
      </c>
      <c r="B258" s="56" t="s">
        <v>2136</v>
      </c>
      <c r="C258" s="57">
        <v>9.9989999999999996E-5</v>
      </c>
      <c r="D258" s="57">
        <v>1.0768E-4</v>
      </c>
      <c r="E258" s="65">
        <v>5687.761743</v>
      </c>
      <c r="F258" s="42">
        <v>641</v>
      </c>
      <c r="G258" s="43">
        <v>6328.761743</v>
      </c>
      <c r="H258" s="66">
        <v>85170</v>
      </c>
      <c r="I258" s="42">
        <v>118341</v>
      </c>
      <c r="J258" s="42">
        <v>58229</v>
      </c>
      <c r="K258" s="42">
        <v>59473</v>
      </c>
      <c r="L258" s="44">
        <v>116493</v>
      </c>
      <c r="M258" s="66">
        <v>10300</v>
      </c>
      <c r="N258" s="42">
        <v>-658.48841445252197</v>
      </c>
      <c r="O258" s="42">
        <v>9641.5115855474778</v>
      </c>
      <c r="P258" s="42">
        <v>0</v>
      </c>
      <c r="Q258" s="44">
        <v>9641.5115855474778</v>
      </c>
      <c r="R258" s="45">
        <v>929</v>
      </c>
      <c r="S258" s="66">
        <v>1882</v>
      </c>
      <c r="T258" s="42">
        <v>14217</v>
      </c>
      <c r="U258" s="42">
        <v>17805</v>
      </c>
      <c r="V258" s="42">
        <v>266.13161646429705</v>
      </c>
      <c r="W258" s="44">
        <v>34170.131616464299</v>
      </c>
      <c r="X258" s="66">
        <v>5044</v>
      </c>
      <c r="Y258" s="42">
        <v>14655</v>
      </c>
      <c r="Z258" s="42">
        <v>14697</v>
      </c>
      <c r="AA258" s="42">
        <v>6632.5408330021883</v>
      </c>
      <c r="AB258" s="43">
        <v>41028.540833002189</v>
      </c>
      <c r="AC258" s="66">
        <v>-421.38980502738104</v>
      </c>
      <c r="AD258" s="42">
        <v>-950.13007185857055</v>
      </c>
      <c r="AE258" s="42">
        <v>-2681.7435334923543</v>
      </c>
      <c r="AF258" s="42">
        <v>729.93504650082718</v>
      </c>
      <c r="AG258" s="42">
        <v>-3535.080852660411</v>
      </c>
      <c r="AH258" s="44">
        <v>0</v>
      </c>
    </row>
    <row r="259" spans="1:34" s="4" customFormat="1">
      <c r="A259" s="46" t="s">
        <v>993</v>
      </c>
      <c r="B259" s="56" t="s">
        <v>2139</v>
      </c>
      <c r="C259" s="57">
        <v>3.2462300000000001E-3</v>
      </c>
      <c r="D259" s="57">
        <v>3.50351E-3</v>
      </c>
      <c r="E259" s="65">
        <v>184654.01362499999</v>
      </c>
      <c r="F259" s="42">
        <v>20825</v>
      </c>
      <c r="G259" s="43">
        <v>205479.01362499999</v>
      </c>
      <c r="H259" s="66">
        <v>2765093</v>
      </c>
      <c r="I259" s="42">
        <v>3842014</v>
      </c>
      <c r="J259" s="42">
        <v>1890432</v>
      </c>
      <c r="K259" s="42">
        <v>1930829</v>
      </c>
      <c r="L259" s="44">
        <v>3782014</v>
      </c>
      <c r="M259" s="66">
        <v>334404</v>
      </c>
      <c r="N259" s="42">
        <v>113535.06004815971</v>
      </c>
      <c r="O259" s="42">
        <v>447939.06004815968</v>
      </c>
      <c r="P259" s="42">
        <v>0</v>
      </c>
      <c r="Q259" s="44">
        <v>447939.06004815968</v>
      </c>
      <c r="R259" s="45">
        <v>30165</v>
      </c>
      <c r="S259" s="66">
        <v>61096</v>
      </c>
      <c r="T259" s="42">
        <v>461574</v>
      </c>
      <c r="U259" s="42">
        <v>578056</v>
      </c>
      <c r="V259" s="42">
        <v>305337.17716563662</v>
      </c>
      <c r="W259" s="44">
        <v>1406063.1771656366</v>
      </c>
      <c r="X259" s="66">
        <v>163764</v>
      </c>
      <c r="Y259" s="42">
        <v>475773</v>
      </c>
      <c r="Z259" s="42">
        <v>477132</v>
      </c>
      <c r="AA259" s="42">
        <v>182846.53569403454</v>
      </c>
      <c r="AB259" s="43">
        <v>1299515.5356940345</v>
      </c>
      <c r="AC259" s="66">
        <v>94163.468340155552</v>
      </c>
      <c r="AD259" s="42">
        <v>61085.028222891313</v>
      </c>
      <c r="AE259" s="42">
        <v>1262.7555636061734</v>
      </c>
      <c r="AF259" s="42">
        <v>65657.061392481904</v>
      </c>
      <c r="AG259" s="42">
        <v>-115620.67204753292</v>
      </c>
      <c r="AH259" s="44">
        <v>0</v>
      </c>
    </row>
    <row r="260" spans="1:34" s="4" customFormat="1">
      <c r="A260" s="46" t="s">
        <v>1009</v>
      </c>
      <c r="B260" s="56" t="s">
        <v>2155</v>
      </c>
      <c r="C260" s="57">
        <v>1.3377300000000001E-3</v>
      </c>
      <c r="D260" s="57">
        <v>1.7489999999999999E-3</v>
      </c>
      <c r="E260" s="65">
        <v>76093.311222000004</v>
      </c>
      <c r="F260" s="42">
        <v>8582</v>
      </c>
      <c r="G260" s="43">
        <v>84675.311222000004</v>
      </c>
      <c r="H260" s="66">
        <v>1139459</v>
      </c>
      <c r="I260" s="42">
        <v>1583245</v>
      </c>
      <c r="J260" s="42">
        <v>779023</v>
      </c>
      <c r="K260" s="42">
        <v>795670</v>
      </c>
      <c r="L260" s="44">
        <v>1558520</v>
      </c>
      <c r="M260" s="66">
        <v>137803</v>
      </c>
      <c r="N260" s="42">
        <v>-202427.32643307894</v>
      </c>
      <c r="O260" s="42">
        <v>-64624.326433078939</v>
      </c>
      <c r="P260" s="42">
        <v>0</v>
      </c>
      <c r="Q260" s="44">
        <v>-64624.326433078939</v>
      </c>
      <c r="R260" s="45">
        <v>12431</v>
      </c>
      <c r="S260" s="66">
        <v>25177</v>
      </c>
      <c r="T260" s="42">
        <v>190209</v>
      </c>
      <c r="U260" s="42">
        <v>238210</v>
      </c>
      <c r="V260" s="42">
        <v>0</v>
      </c>
      <c r="W260" s="44">
        <v>453596</v>
      </c>
      <c r="X260" s="66">
        <v>67485</v>
      </c>
      <c r="Y260" s="42">
        <v>196060</v>
      </c>
      <c r="Z260" s="42">
        <v>196620</v>
      </c>
      <c r="AA260" s="42">
        <v>584881.2025380152</v>
      </c>
      <c r="AB260" s="43">
        <v>1045046.2025380152</v>
      </c>
      <c r="AC260" s="66">
        <v>-156911.58680857386</v>
      </c>
      <c r="AD260" s="42">
        <v>-130442.66570824228</v>
      </c>
      <c r="AE260" s="42">
        <v>-150914.02111604362</v>
      </c>
      <c r="AF260" s="42">
        <v>-70269.967195832389</v>
      </c>
      <c r="AG260" s="42">
        <v>-82911.961709322946</v>
      </c>
      <c r="AH260" s="44">
        <v>0</v>
      </c>
    </row>
    <row r="261" spans="1:34" s="4" customFormat="1">
      <c r="A261" s="46" t="s">
        <v>1016</v>
      </c>
      <c r="B261" s="56" t="s">
        <v>2162</v>
      </c>
      <c r="C261" s="57">
        <v>1.8936580000000001E-2</v>
      </c>
      <c r="D261" s="57">
        <v>1.9420880000000001E-2</v>
      </c>
      <c r="E261" s="65">
        <v>1077162.1702740001</v>
      </c>
      <c r="F261" s="42">
        <v>121483</v>
      </c>
      <c r="G261" s="43">
        <v>1198645.1702740001</v>
      </c>
      <c r="H261" s="66">
        <v>16129909</v>
      </c>
      <c r="I261" s="42">
        <v>22412028</v>
      </c>
      <c r="J261" s="42">
        <v>11027656</v>
      </c>
      <c r="K261" s="42">
        <v>11263313</v>
      </c>
      <c r="L261" s="44">
        <v>22062028</v>
      </c>
      <c r="M261" s="66">
        <v>1950712</v>
      </c>
      <c r="N261" s="42">
        <v>13250.382407331606</v>
      </c>
      <c r="O261" s="42">
        <v>1963962.3824073316</v>
      </c>
      <c r="P261" s="42">
        <v>0</v>
      </c>
      <c r="Q261" s="44">
        <v>1963962.3824073316</v>
      </c>
      <c r="R261" s="45">
        <v>175965</v>
      </c>
      <c r="S261" s="66">
        <v>356401</v>
      </c>
      <c r="T261" s="42">
        <v>2692551</v>
      </c>
      <c r="U261" s="42">
        <v>3372036</v>
      </c>
      <c r="V261" s="42">
        <v>45890.889964003341</v>
      </c>
      <c r="W261" s="44">
        <v>6466878.8899640031</v>
      </c>
      <c r="X261" s="66">
        <v>955304</v>
      </c>
      <c r="Y261" s="42">
        <v>2775379</v>
      </c>
      <c r="Z261" s="42">
        <v>2783306</v>
      </c>
      <c r="AA261" s="42">
        <v>460123.28589570179</v>
      </c>
      <c r="AB261" s="43">
        <v>6974112.2858957015</v>
      </c>
      <c r="AC261" s="66">
        <v>84180.371816003724</v>
      </c>
      <c r="AD261" s="42">
        <v>-15601.51814799961</v>
      </c>
      <c r="AE261" s="42">
        <v>-341449.91218650772</v>
      </c>
      <c r="AF261" s="42">
        <v>322662.49223936914</v>
      </c>
      <c r="AG261" s="42">
        <v>-557024.82965256402</v>
      </c>
      <c r="AH261" s="44">
        <v>0</v>
      </c>
    </row>
    <row r="262" spans="1:34" s="4" customFormat="1">
      <c r="A262" s="46" t="s">
        <v>1019</v>
      </c>
      <c r="B262" s="56" t="s">
        <v>2165</v>
      </c>
      <c r="C262" s="57">
        <v>5.2455000000000002E-3</v>
      </c>
      <c r="D262" s="57">
        <v>5.3800999999999996E-3</v>
      </c>
      <c r="E262" s="65">
        <v>298377.84580200003</v>
      </c>
      <c r="F262" s="42">
        <v>33651</v>
      </c>
      <c r="G262" s="43">
        <v>332028.84580200003</v>
      </c>
      <c r="H262" s="66">
        <v>4468042</v>
      </c>
      <c r="I262" s="42">
        <v>6208211</v>
      </c>
      <c r="J262" s="42">
        <v>3054700</v>
      </c>
      <c r="K262" s="42">
        <v>3119978</v>
      </c>
      <c r="L262" s="44">
        <v>6111260</v>
      </c>
      <c r="M262" s="66">
        <v>540354</v>
      </c>
      <c r="N262" s="42">
        <v>-78578.294112993593</v>
      </c>
      <c r="O262" s="42">
        <v>461775.70588700642</v>
      </c>
      <c r="P262" s="42">
        <v>0</v>
      </c>
      <c r="Q262" s="44">
        <v>461775.70588700642</v>
      </c>
      <c r="R262" s="45">
        <v>48743</v>
      </c>
      <c r="S262" s="66">
        <v>98724</v>
      </c>
      <c r="T262" s="42">
        <v>745846</v>
      </c>
      <c r="U262" s="42">
        <v>934066</v>
      </c>
      <c r="V262" s="42">
        <v>0</v>
      </c>
      <c r="W262" s="44">
        <v>1778636</v>
      </c>
      <c r="X262" s="66">
        <v>264623</v>
      </c>
      <c r="Y262" s="42">
        <v>768790</v>
      </c>
      <c r="Z262" s="42">
        <v>770986</v>
      </c>
      <c r="AA262" s="42">
        <v>303233.49666647584</v>
      </c>
      <c r="AB262" s="43">
        <v>2107632.4966664757</v>
      </c>
      <c r="AC262" s="66">
        <v>-38069.208153606713</v>
      </c>
      <c r="AD262" s="42">
        <v>-51283.436839210146</v>
      </c>
      <c r="AE262" s="42">
        <v>-140798.55200494258</v>
      </c>
      <c r="AF262" s="42">
        <v>55506.994828162613</v>
      </c>
      <c r="AG262" s="42">
        <v>-154352.29449687881</v>
      </c>
      <c r="AH262" s="44">
        <v>0</v>
      </c>
    </row>
    <row r="263" spans="1:34" s="4" customFormat="1">
      <c r="A263" s="46" t="s">
        <v>1020</v>
      </c>
      <c r="B263" s="56" t="s">
        <v>2166</v>
      </c>
      <c r="C263" s="57">
        <v>1.3290000000000001E-3</v>
      </c>
      <c r="D263" s="57">
        <v>1.3382400000000001E-3</v>
      </c>
      <c r="E263" s="65">
        <v>75596.967945000011</v>
      </c>
      <c r="F263" s="42">
        <v>8526</v>
      </c>
      <c r="G263" s="43">
        <v>84122.967945000011</v>
      </c>
      <c r="H263" s="66">
        <v>1132023</v>
      </c>
      <c r="I263" s="42">
        <v>1572913</v>
      </c>
      <c r="J263" s="42">
        <v>773939</v>
      </c>
      <c r="K263" s="42">
        <v>790478</v>
      </c>
      <c r="L263" s="44">
        <v>1548349</v>
      </c>
      <c r="M263" s="66">
        <v>136904</v>
      </c>
      <c r="N263" s="42">
        <v>9371.7748480799182</v>
      </c>
      <c r="O263" s="42">
        <v>146275.77484807992</v>
      </c>
      <c r="P263" s="42">
        <v>0</v>
      </c>
      <c r="Q263" s="44">
        <v>146275.77484807992</v>
      </c>
      <c r="R263" s="45">
        <v>12350</v>
      </c>
      <c r="S263" s="66">
        <v>25013</v>
      </c>
      <c r="T263" s="42">
        <v>188968</v>
      </c>
      <c r="U263" s="42">
        <v>236655</v>
      </c>
      <c r="V263" s="42">
        <v>42887.589146837818</v>
      </c>
      <c r="W263" s="44">
        <v>493523.58914683782</v>
      </c>
      <c r="X263" s="66">
        <v>67045</v>
      </c>
      <c r="Y263" s="42">
        <v>194781</v>
      </c>
      <c r="Z263" s="42">
        <v>195337</v>
      </c>
      <c r="AA263" s="42">
        <v>44163.780386179089</v>
      </c>
      <c r="AB263" s="43">
        <v>501326.7803861791</v>
      </c>
      <c r="AC263" s="66">
        <v>20609.888302263142</v>
      </c>
      <c r="AD263" s="42">
        <v>6669.9883884188712</v>
      </c>
      <c r="AE263" s="42">
        <v>-17229.742823443965</v>
      </c>
      <c r="AF263" s="42">
        <v>18380.06901147883</v>
      </c>
      <c r="AG263" s="42">
        <v>-36233.394118058161</v>
      </c>
      <c r="AH263" s="44">
        <v>0</v>
      </c>
    </row>
    <row r="264" spans="1:34" s="4" customFormat="1">
      <c r="A264" s="46" t="s">
        <v>1023</v>
      </c>
      <c r="B264" s="56" t="s">
        <v>2169</v>
      </c>
      <c r="C264" s="57">
        <v>3.5273800000000001E-3</v>
      </c>
      <c r="D264" s="57">
        <v>0</v>
      </c>
      <c r="E264" s="65">
        <v>200646.54951300001</v>
      </c>
      <c r="F264" s="42">
        <v>22629</v>
      </c>
      <c r="G264" s="43">
        <v>223275.54951300001</v>
      </c>
      <c r="H264" s="66">
        <v>3004572</v>
      </c>
      <c r="I264" s="42">
        <v>4174763</v>
      </c>
      <c r="J264" s="42">
        <v>2054158</v>
      </c>
      <c r="K264" s="42">
        <v>2098055</v>
      </c>
      <c r="L264" s="44">
        <v>4109568</v>
      </c>
      <c r="M264" s="66">
        <v>363366</v>
      </c>
      <c r="N264" s="42">
        <v>495155.57849077665</v>
      </c>
      <c r="O264" s="42">
        <v>858521.57849077671</v>
      </c>
      <c r="P264" s="42">
        <v>0</v>
      </c>
      <c r="Q264" s="44">
        <v>858521.57849077671</v>
      </c>
      <c r="R264" s="45">
        <v>32778</v>
      </c>
      <c r="S264" s="66">
        <v>66388</v>
      </c>
      <c r="T264" s="42">
        <v>501551</v>
      </c>
      <c r="U264" s="42">
        <v>628120</v>
      </c>
      <c r="V264" s="42">
        <v>2386649.8883255436</v>
      </c>
      <c r="W264" s="44">
        <v>3582708.8883255436</v>
      </c>
      <c r="X264" s="66">
        <v>177948</v>
      </c>
      <c r="Y264" s="42">
        <v>516979</v>
      </c>
      <c r="Z264" s="42">
        <v>518456</v>
      </c>
      <c r="AA264" s="42">
        <v>0</v>
      </c>
      <c r="AB264" s="43">
        <v>1213383</v>
      </c>
      <c r="AC264" s="66">
        <v>521956.57849077665</v>
      </c>
      <c r="AD264" s="42">
        <v>511917.57849077665</v>
      </c>
      <c r="AE264" s="42">
        <v>450863.57849077665</v>
      </c>
      <c r="AF264" s="42">
        <v>570395.57849077671</v>
      </c>
      <c r="AG264" s="42">
        <v>314192.57436243701</v>
      </c>
      <c r="AH264" s="44">
        <v>0</v>
      </c>
    </row>
    <row r="265" spans="1:34" s="4" customFormat="1">
      <c r="A265" s="46" t="s">
        <v>1151</v>
      </c>
      <c r="B265" s="56" t="s">
        <v>2288</v>
      </c>
      <c r="C265" s="57">
        <v>3.3721300000000001E-3</v>
      </c>
      <c r="D265" s="57">
        <v>3.4604800000000002E-3</v>
      </c>
      <c r="E265" s="65">
        <v>191815.72761599999</v>
      </c>
      <c r="F265" s="42">
        <v>21633</v>
      </c>
      <c r="G265" s="43">
        <v>213448.72761599999</v>
      </c>
      <c r="H265" s="66">
        <v>2872332</v>
      </c>
      <c r="I265" s="42">
        <v>3991020</v>
      </c>
      <c r="J265" s="42">
        <v>1963749</v>
      </c>
      <c r="K265" s="42">
        <v>2005714</v>
      </c>
      <c r="L265" s="44">
        <v>3928694</v>
      </c>
      <c r="M265" s="66">
        <v>347373</v>
      </c>
      <c r="N265" s="42">
        <v>36592.912836323849</v>
      </c>
      <c r="O265" s="42">
        <v>383965.91283632384</v>
      </c>
      <c r="P265" s="42">
        <v>0</v>
      </c>
      <c r="Q265" s="44">
        <v>383965.91283632384</v>
      </c>
      <c r="R265" s="45">
        <v>31335</v>
      </c>
      <c r="S265" s="66">
        <v>63466</v>
      </c>
      <c r="T265" s="42">
        <v>479476</v>
      </c>
      <c r="U265" s="42">
        <v>600475</v>
      </c>
      <c r="V265" s="42">
        <v>187068.07025454936</v>
      </c>
      <c r="W265" s="44">
        <v>1330485.0702545494</v>
      </c>
      <c r="X265" s="66">
        <v>170116</v>
      </c>
      <c r="Y265" s="42">
        <v>494225</v>
      </c>
      <c r="Z265" s="42">
        <v>495637</v>
      </c>
      <c r="AA265" s="42">
        <v>73362.484707539901</v>
      </c>
      <c r="AB265" s="43">
        <v>1233340.4847075399</v>
      </c>
      <c r="AC265" s="66">
        <v>66334.084296925095</v>
      </c>
      <c r="AD265" s="42">
        <v>61660.373560240827</v>
      </c>
      <c r="AE265" s="42">
        <v>-485.39371541255241</v>
      </c>
      <c r="AF265" s="42">
        <v>69070.704032696696</v>
      </c>
      <c r="AG265" s="42">
        <v>-99435.182627440576</v>
      </c>
      <c r="AH265" s="44">
        <v>0</v>
      </c>
    </row>
    <row r="266" spans="1:34" s="4" customFormat="1">
      <c r="A266" s="46" t="s">
        <v>1033</v>
      </c>
      <c r="B266" s="56" t="s">
        <v>2179</v>
      </c>
      <c r="C266" s="57">
        <v>1.0115300000000001E-2</v>
      </c>
      <c r="D266" s="57">
        <v>1.040831E-2</v>
      </c>
      <c r="E266" s="65">
        <v>575384.47089300002</v>
      </c>
      <c r="F266" s="42">
        <v>64892</v>
      </c>
      <c r="G266" s="43">
        <v>640276.47089300002</v>
      </c>
      <c r="H266" s="66">
        <v>8616069</v>
      </c>
      <c r="I266" s="42">
        <v>11971770</v>
      </c>
      <c r="J266" s="42">
        <v>5890612</v>
      </c>
      <c r="K266" s="42">
        <v>6016492</v>
      </c>
      <c r="L266" s="44">
        <v>11784812</v>
      </c>
      <c r="M266" s="66">
        <v>1042007</v>
      </c>
      <c r="N266" s="42">
        <v>25156.189424484059</v>
      </c>
      <c r="O266" s="42">
        <v>1067163.189424484</v>
      </c>
      <c r="P266" s="42">
        <v>0</v>
      </c>
      <c r="Q266" s="44">
        <v>1067163.189424484</v>
      </c>
      <c r="R266" s="45">
        <v>93995</v>
      </c>
      <c r="S266" s="66">
        <v>190377</v>
      </c>
      <c r="T266" s="42">
        <v>1438273</v>
      </c>
      <c r="U266" s="42">
        <v>1801231</v>
      </c>
      <c r="V266" s="42">
        <v>115094.04840672525</v>
      </c>
      <c r="W266" s="44">
        <v>3544975.0484067253</v>
      </c>
      <c r="X266" s="66">
        <v>510292</v>
      </c>
      <c r="Y266" s="42">
        <v>1482516</v>
      </c>
      <c r="Z266" s="42">
        <v>1486751</v>
      </c>
      <c r="AA266" s="42">
        <v>224303.36317035143</v>
      </c>
      <c r="AB266" s="43">
        <v>3703862.3631703514</v>
      </c>
      <c r="AC266" s="66">
        <v>79318.825174529265</v>
      </c>
      <c r="AD266" s="42">
        <v>33930.931592300753</v>
      </c>
      <c r="AE266" s="42">
        <v>-143425.56240689251</v>
      </c>
      <c r="AF266" s="42">
        <v>172798.98419587372</v>
      </c>
      <c r="AG266" s="42">
        <v>-301510.49331943732</v>
      </c>
      <c r="AH266" s="44">
        <v>0</v>
      </c>
    </row>
    <row r="267" spans="1:34" s="4" customFormat="1">
      <c r="A267" s="46" t="s">
        <v>1152</v>
      </c>
      <c r="B267" s="56" t="s">
        <v>2289</v>
      </c>
      <c r="C267" s="57">
        <v>2.7545299999999998E-3</v>
      </c>
      <c r="D267" s="57">
        <v>2.74713E-3</v>
      </c>
      <c r="E267" s="65">
        <v>156685.02208200001</v>
      </c>
      <c r="F267" s="42">
        <v>17671</v>
      </c>
      <c r="G267" s="43">
        <v>174356.02208200001</v>
      </c>
      <c r="H267" s="66">
        <v>2346269</v>
      </c>
      <c r="I267" s="42">
        <v>3260071</v>
      </c>
      <c r="J267" s="42">
        <v>1604092</v>
      </c>
      <c r="K267" s="42">
        <v>1638370</v>
      </c>
      <c r="L267" s="44">
        <v>3209160</v>
      </c>
      <c r="M267" s="66">
        <v>283752</v>
      </c>
      <c r="N267" s="42">
        <v>25277.227310528746</v>
      </c>
      <c r="O267" s="42">
        <v>309029.22731052875</v>
      </c>
      <c r="P267" s="42">
        <v>0</v>
      </c>
      <c r="Q267" s="44">
        <v>309029.22731052875</v>
      </c>
      <c r="R267" s="45">
        <v>25596</v>
      </c>
      <c r="S267" s="66">
        <v>51842</v>
      </c>
      <c r="T267" s="42">
        <v>391661</v>
      </c>
      <c r="U267" s="42">
        <v>490499</v>
      </c>
      <c r="V267" s="42">
        <v>57951.70038363288</v>
      </c>
      <c r="W267" s="44">
        <v>991953.70038363291</v>
      </c>
      <c r="X267" s="66">
        <v>138959</v>
      </c>
      <c r="Y267" s="42">
        <v>403709</v>
      </c>
      <c r="Z267" s="42">
        <v>404862</v>
      </c>
      <c r="AA267" s="42">
        <v>27841.650961756604</v>
      </c>
      <c r="AB267" s="43">
        <v>975371.65096175659</v>
      </c>
      <c r="AC267" s="66">
        <v>29063.575020778844</v>
      </c>
      <c r="AD267" s="42">
        <v>17783.885132124131</v>
      </c>
      <c r="AE267" s="42">
        <v>-29181.525112180596</v>
      </c>
      <c r="AF267" s="42">
        <v>70947.013219469445</v>
      </c>
      <c r="AG267" s="42">
        <v>-72030.898838315508</v>
      </c>
      <c r="AH267" s="44">
        <v>0</v>
      </c>
    </row>
    <row r="268" spans="1:34" s="4" customFormat="1">
      <c r="A268" s="46" t="s">
        <v>1054</v>
      </c>
      <c r="B268" s="56" t="s">
        <v>2200</v>
      </c>
      <c r="C268" s="57">
        <v>5.3311999999999999E-4</v>
      </c>
      <c r="D268" s="57">
        <v>5.4104999999999995E-4</v>
      </c>
      <c r="E268" s="65">
        <v>30325.200210000003</v>
      </c>
      <c r="F268" s="42">
        <v>3420</v>
      </c>
      <c r="G268" s="43">
        <v>33745.200210000003</v>
      </c>
      <c r="H268" s="66">
        <v>454104</v>
      </c>
      <c r="I268" s="42">
        <v>630964</v>
      </c>
      <c r="J268" s="42">
        <v>310461</v>
      </c>
      <c r="K268" s="42">
        <v>317095</v>
      </c>
      <c r="L268" s="44">
        <v>621110</v>
      </c>
      <c r="M268" s="66">
        <v>54918</v>
      </c>
      <c r="N268" s="42">
        <v>28871.98974909127</v>
      </c>
      <c r="O268" s="42">
        <v>83789.98974909127</v>
      </c>
      <c r="P268" s="42">
        <v>0</v>
      </c>
      <c r="Q268" s="44">
        <v>83789.98974909127</v>
      </c>
      <c r="R268" s="45">
        <v>4954</v>
      </c>
      <c r="S268" s="66">
        <v>10034</v>
      </c>
      <c r="T268" s="42">
        <v>75803</v>
      </c>
      <c r="U268" s="42">
        <v>94933</v>
      </c>
      <c r="V268" s="42">
        <v>127144.692832719</v>
      </c>
      <c r="W268" s="44">
        <v>307914.69283271901</v>
      </c>
      <c r="X268" s="66">
        <v>26895</v>
      </c>
      <c r="Y268" s="42">
        <v>78135</v>
      </c>
      <c r="Z268" s="42">
        <v>78358</v>
      </c>
      <c r="AA268" s="42">
        <v>9796.7230645993459</v>
      </c>
      <c r="AB268" s="43">
        <v>193184.72306459935</v>
      </c>
      <c r="AC268" s="66">
        <v>36248.647826454326</v>
      </c>
      <c r="AD268" s="42">
        <v>37807.582008419617</v>
      </c>
      <c r="AE268" s="42">
        <v>27285.614614350023</v>
      </c>
      <c r="AF268" s="42">
        <v>28411.325917186128</v>
      </c>
      <c r="AG268" s="42">
        <v>-15023.200598290441</v>
      </c>
      <c r="AH268" s="44">
        <v>0</v>
      </c>
    </row>
    <row r="269" spans="1:34" s="4" customFormat="1">
      <c r="A269" s="46" t="s">
        <v>1060</v>
      </c>
      <c r="B269" s="56" t="s">
        <v>2206</v>
      </c>
      <c r="C269" s="57">
        <v>4.9209600000000003E-3</v>
      </c>
      <c r="D269" s="57">
        <v>5.0109100000000004E-3</v>
      </c>
      <c r="E269" s="65">
        <v>279917.112807</v>
      </c>
      <c r="F269" s="42">
        <v>31569</v>
      </c>
      <c r="G269" s="43">
        <v>311486.112807</v>
      </c>
      <c r="H269" s="66">
        <v>4191604</v>
      </c>
      <c r="I269" s="42">
        <v>5824108</v>
      </c>
      <c r="J269" s="42">
        <v>2865705</v>
      </c>
      <c r="K269" s="42">
        <v>2926944</v>
      </c>
      <c r="L269" s="44">
        <v>5733156</v>
      </c>
      <c r="M269" s="66">
        <v>506922</v>
      </c>
      <c r="N269" s="42">
        <v>28379.128128383585</v>
      </c>
      <c r="O269" s="42">
        <v>535301.12812838354</v>
      </c>
      <c r="P269" s="42">
        <v>0</v>
      </c>
      <c r="Q269" s="44">
        <v>535301.12812838354</v>
      </c>
      <c r="R269" s="45">
        <v>45727</v>
      </c>
      <c r="S269" s="66">
        <v>92616</v>
      </c>
      <c r="T269" s="42">
        <v>699701</v>
      </c>
      <c r="U269" s="42">
        <v>876275</v>
      </c>
      <c r="V269" s="42">
        <v>154231.85153093573</v>
      </c>
      <c r="W269" s="44">
        <v>1822823.8515309356</v>
      </c>
      <c r="X269" s="66">
        <v>248250</v>
      </c>
      <c r="Y269" s="42">
        <v>721225</v>
      </c>
      <c r="Z269" s="42">
        <v>723285</v>
      </c>
      <c r="AA269" s="42">
        <v>257274.52703759354</v>
      </c>
      <c r="AB269" s="43">
        <v>1950034.5270375935</v>
      </c>
      <c r="AC269" s="66">
        <v>37190.923992006094</v>
      </c>
      <c r="AD269" s="42">
        <v>-28527.951767318271</v>
      </c>
      <c r="AE269" s="42">
        <v>-108665.36086751151</v>
      </c>
      <c r="AF269" s="42">
        <v>113395.26843484025</v>
      </c>
      <c r="AG269" s="42">
        <v>-140603.55529867439</v>
      </c>
      <c r="AH269" s="44">
        <v>0</v>
      </c>
    </row>
    <row r="270" spans="1:34" s="4" customFormat="1">
      <c r="A270" s="46" t="s">
        <v>1068</v>
      </c>
      <c r="B270" s="56" t="s">
        <v>2214</v>
      </c>
      <c r="C270" s="57">
        <v>1.3756199999999999E-3</v>
      </c>
      <c r="D270" s="57">
        <v>1.2574000000000001E-3</v>
      </c>
      <c r="E270" s="65">
        <v>78249.091310999996</v>
      </c>
      <c r="F270" s="42">
        <v>8825</v>
      </c>
      <c r="G270" s="43">
        <v>87074.091310999996</v>
      </c>
      <c r="H270" s="66">
        <v>1171734</v>
      </c>
      <c r="I270" s="42">
        <v>1628089</v>
      </c>
      <c r="J270" s="42">
        <v>801088</v>
      </c>
      <c r="K270" s="42">
        <v>818207</v>
      </c>
      <c r="L270" s="44">
        <v>1602664</v>
      </c>
      <c r="M270" s="66">
        <v>141707</v>
      </c>
      <c r="N270" s="42">
        <v>-811.41191436164263</v>
      </c>
      <c r="O270" s="42">
        <v>140895.58808563836</v>
      </c>
      <c r="P270" s="42">
        <v>0</v>
      </c>
      <c r="Q270" s="44">
        <v>140895.58808563836</v>
      </c>
      <c r="R270" s="45">
        <v>12783</v>
      </c>
      <c r="S270" s="66">
        <v>25890</v>
      </c>
      <c r="T270" s="42">
        <v>195596</v>
      </c>
      <c r="U270" s="42">
        <v>244957</v>
      </c>
      <c r="V270" s="42">
        <v>95658.707192599526</v>
      </c>
      <c r="W270" s="44">
        <v>562101.70719259954</v>
      </c>
      <c r="X270" s="66">
        <v>69397</v>
      </c>
      <c r="Y270" s="42">
        <v>201613</v>
      </c>
      <c r="Z270" s="42">
        <v>202189</v>
      </c>
      <c r="AA270" s="42">
        <v>199881.10255471122</v>
      </c>
      <c r="AB270" s="43">
        <v>673080.10255471128</v>
      </c>
      <c r="AC270" s="66">
        <v>-9814.270801563609</v>
      </c>
      <c r="AD270" s="42">
        <v>-32546.34530215749</v>
      </c>
      <c r="AE270" s="42">
        <v>-55154.818023385866</v>
      </c>
      <c r="AF270" s="42">
        <v>9279.3958588864116</v>
      </c>
      <c r="AG270" s="42">
        <v>-22742.35709389118</v>
      </c>
      <c r="AH270" s="44">
        <v>0</v>
      </c>
    </row>
    <row r="271" spans="1:34" s="4" customFormat="1">
      <c r="A271" s="46" t="s">
        <v>1074</v>
      </c>
      <c r="B271" s="56" t="s">
        <v>2220</v>
      </c>
      <c r="C271" s="57">
        <v>2.2573799999999998E-3</v>
      </c>
      <c r="D271" s="57">
        <v>2.18345E-3</v>
      </c>
      <c r="E271" s="65">
        <v>128405.879829</v>
      </c>
      <c r="F271" s="42">
        <v>14482</v>
      </c>
      <c r="G271" s="43">
        <v>142887.87982899998</v>
      </c>
      <c r="H271" s="66">
        <v>1922804</v>
      </c>
      <c r="I271" s="42">
        <v>2671679</v>
      </c>
      <c r="J271" s="42">
        <v>1314578</v>
      </c>
      <c r="K271" s="42">
        <v>1342670</v>
      </c>
      <c r="L271" s="44">
        <v>2629957</v>
      </c>
      <c r="M271" s="66">
        <v>232539</v>
      </c>
      <c r="N271" s="42">
        <v>-31097.987743269878</v>
      </c>
      <c r="O271" s="42">
        <v>201441.01225673012</v>
      </c>
      <c r="P271" s="42">
        <v>0</v>
      </c>
      <c r="Q271" s="44">
        <v>201441.01225673012</v>
      </c>
      <c r="R271" s="45">
        <v>20976</v>
      </c>
      <c r="S271" s="66">
        <v>42486</v>
      </c>
      <c r="T271" s="42">
        <v>320972</v>
      </c>
      <c r="U271" s="42">
        <v>401972</v>
      </c>
      <c r="V271" s="42">
        <v>50940.902670630829</v>
      </c>
      <c r="W271" s="44">
        <v>816370.90267063084</v>
      </c>
      <c r="X271" s="66">
        <v>113879</v>
      </c>
      <c r="Y271" s="42">
        <v>330846</v>
      </c>
      <c r="Z271" s="42">
        <v>331791</v>
      </c>
      <c r="AA271" s="42">
        <v>137836.06465725045</v>
      </c>
      <c r="AB271" s="43">
        <v>914352.06465725042</v>
      </c>
      <c r="AC271" s="66">
        <v>-5392.8240170780191</v>
      </c>
      <c r="AD271" s="42">
        <v>-18200.560321226083</v>
      </c>
      <c r="AE271" s="42">
        <v>-56371.833822797023</v>
      </c>
      <c r="AF271" s="42">
        <v>33173.791356947091</v>
      </c>
      <c r="AG271" s="42">
        <v>-51189.735182465585</v>
      </c>
      <c r="AH271" s="44">
        <v>0</v>
      </c>
    </row>
    <row r="272" spans="1:34" s="4" customFormat="1">
      <c r="A272" s="46" t="s">
        <v>1077</v>
      </c>
      <c r="B272" s="56" t="s">
        <v>2223</v>
      </c>
      <c r="C272" s="57">
        <v>3.1532280000000003E-2</v>
      </c>
      <c r="D272" s="57">
        <v>3.035684E-2</v>
      </c>
      <c r="E272" s="65">
        <v>1793638.7553330001</v>
      </c>
      <c r="F272" s="42">
        <v>202288</v>
      </c>
      <c r="G272" s="43">
        <v>1995926.7553330001</v>
      </c>
      <c r="H272" s="66">
        <v>26858748</v>
      </c>
      <c r="I272" s="42">
        <v>37319428</v>
      </c>
      <c r="J272" s="42">
        <v>18362721</v>
      </c>
      <c r="K272" s="42">
        <v>18755126</v>
      </c>
      <c r="L272" s="44">
        <v>36736626</v>
      </c>
      <c r="M272" s="66">
        <v>3248232</v>
      </c>
      <c r="N272" s="42">
        <v>229105.97306050954</v>
      </c>
      <c r="O272" s="42">
        <v>3477337.9730605097</v>
      </c>
      <c r="P272" s="42">
        <v>0</v>
      </c>
      <c r="Q272" s="44">
        <v>3477337.9730605097</v>
      </c>
      <c r="R272" s="45">
        <v>293009</v>
      </c>
      <c r="S272" s="66">
        <v>593461</v>
      </c>
      <c r="T272" s="42">
        <v>4483507</v>
      </c>
      <c r="U272" s="42">
        <v>5614952</v>
      </c>
      <c r="V272" s="42">
        <v>804081.89269926725</v>
      </c>
      <c r="W272" s="44">
        <v>11496001.892699268</v>
      </c>
      <c r="X272" s="66">
        <v>1590726</v>
      </c>
      <c r="Y272" s="42">
        <v>4621427</v>
      </c>
      <c r="Z272" s="42">
        <v>4634627</v>
      </c>
      <c r="AA272" s="42">
        <v>23457.283644510393</v>
      </c>
      <c r="AB272" s="43">
        <v>10870237.28364451</v>
      </c>
      <c r="AC272" s="66">
        <v>456871.29186809016</v>
      </c>
      <c r="AD272" s="42">
        <v>294033.61583802127</v>
      </c>
      <c r="AE272" s="42">
        <v>-251103.71885664968</v>
      </c>
      <c r="AF272" s="42">
        <v>824524.26081592357</v>
      </c>
      <c r="AG272" s="42">
        <v>-698560.84061062802</v>
      </c>
      <c r="AH272" s="44">
        <v>0</v>
      </c>
    </row>
    <row r="273" spans="1:34" s="4" customFormat="1" ht="13.5" thickBot="1">
      <c r="A273" s="97"/>
      <c r="B273" s="98"/>
      <c r="C273" s="89"/>
      <c r="D273" s="90"/>
      <c r="E273" s="91"/>
      <c r="F273" s="92"/>
      <c r="G273" s="93"/>
      <c r="H273" s="94"/>
      <c r="I273" s="92"/>
      <c r="J273" s="92"/>
      <c r="K273" s="92"/>
      <c r="L273" s="95"/>
      <c r="M273" s="94"/>
      <c r="N273" s="92"/>
      <c r="O273" s="92"/>
      <c r="P273" s="92"/>
      <c r="Q273" s="95"/>
      <c r="R273" s="96"/>
      <c r="S273" s="94"/>
      <c r="T273" s="92"/>
      <c r="U273" s="92"/>
      <c r="V273" s="92"/>
      <c r="W273" s="95"/>
      <c r="X273" s="94"/>
      <c r="Y273" s="92"/>
      <c r="Z273" s="92"/>
      <c r="AA273" s="92"/>
      <c r="AB273" s="93"/>
      <c r="AC273" s="94"/>
      <c r="AD273" s="92"/>
      <c r="AE273" s="92"/>
      <c r="AF273" s="92"/>
      <c r="AG273" s="92"/>
      <c r="AH273" s="95"/>
    </row>
    <row r="274" spans="1:34" s="4" customFormat="1" ht="13.5" thickBot="1">
      <c r="A274" s="79" t="s">
        <v>2290</v>
      </c>
      <c r="B274" s="80"/>
      <c r="C274" s="81">
        <f t="shared" ref="C274:AH274" si="1">SUM(C13:C273)</f>
        <v>1.0000000000000004</v>
      </c>
      <c r="D274" s="81">
        <f t="shared" si="1"/>
        <v>1</v>
      </c>
      <c r="E274" s="83">
        <f t="shared" si="1"/>
        <v>56882614.627791002</v>
      </c>
      <c r="F274" s="82">
        <f t="shared" si="1"/>
        <v>6415278</v>
      </c>
      <c r="G274" s="84">
        <f t="shared" si="1"/>
        <v>63297892.627791002</v>
      </c>
      <c r="H274" s="83">
        <f t="shared" si="1"/>
        <v>851785774</v>
      </c>
      <c r="I274" s="85">
        <f t="shared" si="1"/>
        <v>1183530898</v>
      </c>
      <c r="J274" s="85">
        <f t="shared" si="1"/>
        <v>582346761</v>
      </c>
      <c r="K274" s="85">
        <f t="shared" si="1"/>
        <v>594791300</v>
      </c>
      <c r="L274" s="86">
        <f t="shared" si="1"/>
        <v>1165048199</v>
      </c>
      <c r="M274" s="87">
        <f t="shared" si="1"/>
        <v>103012919</v>
      </c>
      <c r="N274" s="85">
        <f t="shared" si="1"/>
        <v>-2441665.5582877328</v>
      </c>
      <c r="O274" s="85">
        <f t="shared" si="1"/>
        <v>100571253.44171232</v>
      </c>
      <c r="P274" s="85">
        <f t="shared" si="1"/>
        <v>0</v>
      </c>
      <c r="Q274" s="86">
        <f t="shared" si="1"/>
        <v>100571253.44171232</v>
      </c>
      <c r="R274" s="88">
        <f t="shared" si="1"/>
        <v>9292335</v>
      </c>
      <c r="S274" s="87">
        <f t="shared" si="1"/>
        <v>18820744</v>
      </c>
      <c r="T274" s="85">
        <f t="shared" si="1"/>
        <v>142187834</v>
      </c>
      <c r="U274" s="85">
        <f t="shared" si="1"/>
        <v>178069959</v>
      </c>
      <c r="V274" s="85">
        <f t="shared" si="1"/>
        <v>39535402.597828388</v>
      </c>
      <c r="W274" s="86">
        <f t="shared" si="1"/>
        <v>378613939.59782821</v>
      </c>
      <c r="X274" s="87">
        <f t="shared" si="1"/>
        <v>50447543</v>
      </c>
      <c r="Y274" s="85">
        <f t="shared" si="1"/>
        <v>146561771</v>
      </c>
      <c r="Z274" s="85">
        <f t="shared" si="1"/>
        <v>146980382</v>
      </c>
      <c r="AA274" s="85">
        <f t="shared" si="1"/>
        <v>45365194.060688287</v>
      </c>
      <c r="AB274" s="86">
        <f t="shared" si="1"/>
        <v>389354890.06068832</v>
      </c>
      <c r="AC274" s="83">
        <f t="shared" si="1"/>
        <v>5896793.8095806539</v>
      </c>
      <c r="AD274" s="85">
        <f t="shared" si="1"/>
        <v>3364020.9975894429</v>
      </c>
      <c r="AE274" s="85">
        <f t="shared" si="1"/>
        <v>-13914058.380788932</v>
      </c>
      <c r="AF274" s="85">
        <f t="shared" si="1"/>
        <v>20372851.644300371</v>
      </c>
      <c r="AG274" s="85">
        <f t="shared" si="1"/>
        <v>-26460558.533541489</v>
      </c>
      <c r="AH274" s="86">
        <f t="shared" si="1"/>
        <v>0</v>
      </c>
    </row>
    <row r="275" spans="1:34" s="4" customFormat="1">
      <c r="A275" s="52"/>
      <c r="B275" s="53"/>
      <c r="C275" s="28"/>
      <c r="D275" s="29"/>
      <c r="F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C275" s="3"/>
      <c r="AD275" s="3"/>
      <c r="AE275" s="3"/>
      <c r="AF275" s="3"/>
      <c r="AG275" s="3"/>
      <c r="AH275" s="3"/>
    </row>
    <row r="276" spans="1:34" s="4" customFormat="1">
      <c r="A276" s="52"/>
      <c r="B276" s="53"/>
      <c r="C276" s="28"/>
      <c r="D276" s="29"/>
      <c r="F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C276" s="3"/>
      <c r="AD276" s="3"/>
      <c r="AE276" s="3"/>
      <c r="AF276" s="3"/>
      <c r="AG276" s="3"/>
      <c r="AH276" s="3"/>
    </row>
    <row r="277" spans="1:34" s="4" customFormat="1">
      <c r="A277" s="52"/>
      <c r="B277" s="53"/>
      <c r="C277" s="28"/>
      <c r="D277" s="29"/>
      <c r="F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C277" s="3"/>
      <c r="AD277" s="3"/>
      <c r="AE277" s="3"/>
      <c r="AF277" s="3"/>
      <c r="AG277" s="3"/>
      <c r="AH277" s="3"/>
    </row>
  </sheetData>
  <sortState xmlns:xlrd2="http://schemas.microsoft.com/office/spreadsheetml/2017/richdata2" ref="A13:AH272">
    <sortCondition ref="A13:A272"/>
  </sortState>
  <mergeCells count="7">
    <mergeCell ref="AC5:AH5"/>
    <mergeCell ref="E4:G4"/>
    <mergeCell ref="H4:L4"/>
    <mergeCell ref="M4:Q4"/>
    <mergeCell ref="S4:W4"/>
    <mergeCell ref="X4:AB4"/>
    <mergeCell ref="AC4:AH4"/>
  </mergeCells>
  <conditionalFormatting sqref="A13:AH272">
    <cfRule type="expression" dxfId="0" priority="1">
      <formula>NOT(INT(ROW(A13)/2)=ROW(A13)/2)</formula>
    </cfRule>
  </conditionalFormatting>
  <pageMargins left="0.4" right="0.4" top="0.75" bottom="0.7" header="0.3" footer="0.3"/>
  <pageSetup scale="55" firstPageNumber="92" fitToHeight="0" orientation="landscape" useFirstPageNumber="1" r:id="rId1"/>
  <headerFooter scaleWithDoc="0">
    <oddHeader>&amp;L&amp;"-,Bold"&amp;13Appendix B: Collective OPEB Amounts - CERS Hazardous Insurance Plan</oddHeader>
    <oddFooter>&amp;L&amp;G&amp;R&amp;7County Employees Retirement System
Accounting Disclosure Information as of June 30, 2022
Page &amp;P</oddFooter>
  </headerFooter>
  <colBreaks count="3" manualBreakCount="3">
    <brk id="12" max="1048575" man="1"/>
    <brk id="18" max="1048575" man="1"/>
    <brk id="28" max="1048575" man="1"/>
  </col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C1A6ECDC68E440AD7AD86C2836C22A" ma:contentTypeVersion="1" ma:contentTypeDescription="Create a new document." ma:contentTypeScope="" ma:versionID="a9f4ebf88a8f13285776142b974ae7e2">
  <xsd:schema xmlns:xsd="http://www.w3.org/2001/XMLSchema" xmlns:xs="http://www.w3.org/2001/XMLSchema" xmlns:p="http://schemas.microsoft.com/office/2006/metadata/properties" xmlns:ns2="3c7baab3-4205-4c60-8859-b87c77d37771" targetNamespace="http://schemas.microsoft.com/office/2006/metadata/properties" ma:root="true" ma:fieldsID="d47b68ed8fb7180ea593c0fb05ead2b6" ns2:_="">
    <xsd:import namespace="3c7baab3-4205-4c60-8859-b87c77d37771"/>
    <xsd:element name="properties">
      <xsd:complexType>
        <xsd:sequence>
          <xsd:element name="documentManagement">
            <xsd:complexType>
              <xsd:all>
                <xsd:element ref="ns2:Sort_x0020_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7baab3-4205-4c60-8859-b87c77d37771" elementFormDefault="qualified">
    <xsd:import namespace="http://schemas.microsoft.com/office/2006/documentManagement/types"/>
    <xsd:import namespace="http://schemas.microsoft.com/office/infopath/2007/PartnerControls"/>
    <xsd:element name="Sort_x0020_Order" ma:index="8" nillable="true" ma:displayName="Sort Order" ma:internalName="Sort_x0020_Order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_x0020_Order xmlns="3c7baab3-4205-4c60-8859-b87c77d37771">4</Sort_x0020_Order>
  </documentManagement>
</p:properties>
</file>

<file path=customXml/itemProps1.xml><?xml version="1.0" encoding="utf-8"?>
<ds:datastoreItem xmlns:ds="http://schemas.openxmlformats.org/officeDocument/2006/customXml" ds:itemID="{B71A1AC5-9C00-4DDB-8016-E643B12E37FB}"/>
</file>

<file path=customXml/itemProps2.xml><?xml version="1.0" encoding="utf-8"?>
<ds:datastoreItem xmlns:ds="http://schemas.openxmlformats.org/officeDocument/2006/customXml" ds:itemID="{1091AC43-3B43-4603-B9C0-F1C428965356}"/>
</file>

<file path=customXml/itemProps3.xml><?xml version="1.0" encoding="utf-8"?>
<ds:datastoreItem xmlns:ds="http://schemas.openxmlformats.org/officeDocument/2006/customXml" ds:itemID="{08ABFA99-7A92-441D-8C9D-F9966E99A3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CERS NH</vt:lpstr>
      <vt:lpstr>CERS HZ</vt:lpstr>
      <vt:lpstr>'CERS HZ'!Print_Area</vt:lpstr>
      <vt:lpstr>'CERS NH'!Print_Area</vt:lpstr>
      <vt:lpstr>'CERS HZ'!Print_Titles</vt:lpstr>
      <vt:lpstr>'CERS NH'!Print_Titles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GASB 75 CERS Tables</dc:title>
  <dc:creator/>
  <cp:lastModifiedBy/>
  <dcterms:created xsi:type="dcterms:W3CDTF">2006-09-16T00:00:00Z</dcterms:created>
  <dcterms:modified xsi:type="dcterms:W3CDTF">2023-03-15T19:29:09Z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0x0101004CC1A6ECDC68E440AD7AD86C2836C22A</vt:lpwstr>
  </property>
</Properties>
</file>